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4 + Activities\"/>
    </mc:Choice>
  </mc:AlternateContent>
  <xr:revisionPtr revIDLastSave="0" documentId="8_{05045BDE-3FC3-4B43-A6F2-FB276E7AB2E1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7" l="1"/>
  <c r="F52" i="7" s="1"/>
  <c r="H52" i="7" s="1"/>
  <c r="F63" i="7"/>
  <c r="H63" i="7" s="1"/>
  <c r="F62" i="7"/>
  <c r="H62" i="7" s="1"/>
  <c r="F61" i="7"/>
  <c r="H61" i="7" s="1"/>
  <c r="F56" i="7"/>
  <c r="H56" i="7" s="1"/>
  <c r="F55" i="7"/>
  <c r="H55" i="7" s="1"/>
  <c r="F54" i="7"/>
  <c r="H54" i="7" s="1"/>
  <c r="F53" i="7"/>
  <c r="H53" i="7" s="1"/>
  <c r="H49" i="7"/>
  <c r="F48" i="7"/>
  <c r="H48" i="7" s="1"/>
  <c r="F46" i="7"/>
  <c r="H46" i="7" s="1"/>
  <c r="F64" i="7" l="1"/>
  <c r="E95" i="7"/>
</calcChain>
</file>

<file path=xl/sharedStrings.xml><?xml version="1.0" encoding="utf-8"?>
<sst xmlns="http://schemas.openxmlformats.org/spreadsheetml/2006/main" count="145" uniqueCount="89">
  <si>
    <t>ISLAND SCOUTS RATES</t>
  </si>
  <si>
    <t>Visits and Camping</t>
  </si>
  <si>
    <t>A Day and Evening Visit</t>
  </si>
  <si>
    <t>Per Person</t>
  </si>
  <si>
    <t>Deposit</t>
  </si>
  <si>
    <t>Notes</t>
  </si>
  <si>
    <t>Per Person Per Night</t>
  </si>
  <si>
    <t>Per Night</t>
  </si>
  <si>
    <t>PHC Kitchen/Dining Room</t>
  </si>
  <si>
    <t>See Above</t>
  </si>
  <si>
    <t>Per day</t>
  </si>
  <si>
    <t>Camping Fees</t>
  </si>
  <si>
    <t xml:space="preserve"> </t>
  </si>
  <si>
    <t>Freezer Key</t>
  </si>
  <si>
    <t>Per Week (Min Hire)</t>
  </si>
  <si>
    <t>Only 12 Sets Available 1st Come 1st Served</t>
  </si>
  <si>
    <t>Per Hour</t>
  </si>
  <si>
    <t>ALL VISITORS</t>
  </si>
  <si>
    <t xml:space="preserve">Pack Holiday Centre </t>
  </si>
  <si>
    <t>The Mattinson Centre</t>
  </si>
  <si>
    <t>The Mattinson Centre including Kitchen</t>
  </si>
  <si>
    <t>Per Weekend</t>
  </si>
  <si>
    <t>Only 10 available 1st come 1st served</t>
  </si>
  <si>
    <t>Plus  PHC Accomodation Fee</t>
  </si>
  <si>
    <t>Colenutt Cabin No 1 Sleeps 2</t>
  </si>
  <si>
    <t>Colenutt Cabin No 2 Sleeps 4</t>
  </si>
  <si>
    <t>Pack Holiday Centre Sleeps accomodation fee (See PHC Kitchen/dining room)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</si>
  <si>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</si>
  <si>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</si>
  <si>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</si>
  <si>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</si>
  <si>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</si>
  <si>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</si>
  <si>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</si>
  <si>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</si>
  <si>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</si>
  <si>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</si>
  <si>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</si>
  <si>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</si>
  <si>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</si>
  <si>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</si>
  <si>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</si>
  <si>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</si>
  <si>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</si>
  <si>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</si>
  <si>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</si>
  <si>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</si>
  <si>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</si>
  <si>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</si>
  <si>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</si>
  <si>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</si>
  <si>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</si>
  <si>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</si>
  <si>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</si>
  <si>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 xml:space="preserve">Account Name </t>
  </si>
  <si>
    <t>Sort Code</t>
  </si>
  <si>
    <t>Account Number</t>
  </si>
  <si>
    <t>We will be paying our Deposit of</t>
  </si>
  <si>
    <t>Date</t>
  </si>
  <si>
    <t>Camp Leader</t>
  </si>
  <si>
    <t>Account name                                 Isle of Wight Scouts Corf Camp</t>
  </si>
  <si>
    <t>TOTAL COST</t>
  </si>
  <si>
    <t>Total Camping Nights</t>
  </si>
  <si>
    <t>Minimum charge per night £50.00. The Kitchen/Dining Room is an "Extra Fee" if using the Pack Holiday Centre. See Brochere for details</t>
  </si>
  <si>
    <t xml:space="preserve">1 x Table and </t>
  </si>
  <si>
    <t>2 x Bench Seat</t>
  </si>
  <si>
    <t xml:space="preserve">By BACS/Cheque  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</si>
  <si>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</si>
  <si>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</si>
  <si>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</si>
  <si>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</si>
  <si>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</si>
  <si>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</si>
  <si>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</si>
  <si>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Per Person per night</t>
  </si>
  <si>
    <t>Deposit already held for most Island Groups</t>
  </si>
  <si>
    <t>CORF SCOUT CAMP</t>
  </si>
  <si>
    <t>DAY VISITS - CAMPING and BUILDING HIRE</t>
  </si>
  <si>
    <t>0</t>
  </si>
  <si>
    <t xml:space="preserve">TOTAL  </t>
  </si>
  <si>
    <t>Altar Fire</t>
  </si>
  <si>
    <t>from</t>
  </si>
  <si>
    <t>No Charge</t>
  </si>
  <si>
    <t>mailto:sarah.kingswell@corfcamp.org.uk</t>
  </si>
  <si>
    <t>FOR ISLAND SCOUT GROUPS, UNITS and IW GUIDES</t>
  </si>
  <si>
    <t>by email to :-  </t>
  </si>
  <si>
    <t>SARAH KINGSWELL</t>
  </si>
  <si>
    <t>Jan 2024</t>
  </si>
  <si>
    <r>
      <t xml:space="preserve">If applicable a Damage Waiver/Reservation Fee is payable at time of booking and Camp </t>
    </r>
    <r>
      <rPr>
        <b/>
        <i/>
        <sz val="11"/>
        <color rgb="FFFF0000"/>
        <rFont val="Arial"/>
        <family val="2"/>
      </rPr>
      <t>Fees Must be received 14 days prior to the Camp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</si>
</sst>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28">
    <xf numFmtId="0" fontId="0" fillId="0" borderId="0" xfId="0"/>
    <xf numFmtId="49" fontId="0" fillId="0" borderId="13" xfId="0" applyNumberFormat="1" applyBorder="1"/>
    <xf numFmtId="49" fontId="0" fillId="0" borderId="0" xfId="0" applyNumberFormat="1"/>
    <xf numFmtId="49" fontId="0" fillId="0" borderId="5" xfId="0" applyNumberFormat="1" applyBorder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10" xfId="0" applyNumberFormat="1" applyBorder="1"/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6" fillId="0" borderId="1" xfId="0" applyNumberFormat="1" applyFont="1" applyBorder="1" applyAlignment="1">
      <alignment wrapText="1"/>
    </xf>
    <xf numFmtId="49" fontId="0" fillId="0" borderId="3" xfId="0" applyNumberFormat="1" applyBorder="1"/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6" xfId="2" applyFont="1" applyBorder="1" applyAlignment="1">
      <alignment vertical="center"/>
    </xf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5" fillId="0" borderId="0" xfId="0" applyNumberFormat="1" applyFont="1"/>
    <xf numFmtId="0" fontId="4" fillId="0" borderId="0" xfId="1"/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5" fillId="0" borderId="11" xfId="0" applyNumberFormat="1" applyFont="1" applyBorder="1" applyAlignment="1">
      <alignment horizontal="center"/>
    </xf>
    <xf numFmtId="49" fontId="0" fillId="0" borderId="15" xfId="0" applyNumberFormat="1" applyBorder="1" applyAlignment="1">
      <alignment vertical="center" wrapText="1"/>
    </xf>
    <xf numFmtId="49" fontId="0" fillId="0" borderId="12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/>
    <xf numFmtId="44" fontId="0" fillId="0" borderId="6" xfId="2" applyFont="1" applyFill="1" applyBorder="1" applyAlignment="1">
      <alignment horizontal="center" vertical="center"/>
    </xf>
    <xf numFmtId="44" fontId="0" fillId="0" borderId="7" xfId="2" applyFont="1" applyBorder="1" applyAlignment="1"/>
    <xf numFmtId="49" fontId="0" fillId="0" borderId="15" xfId="0" applyNumberFormat="1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/>
    </xf>
    <xf numFmtId="44" fontId="0" fillId="0" borderId="6" xfId="2" applyFont="1" applyBorder="1" applyAlignment="1">
      <alignment vertical="center"/>
    </xf>
    <xf numFmtId="44" fontId="0" fillId="0" borderId="6" xfId="2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3" fillId="0" borderId="0" xfId="0" applyNumberFormat="1" applyFont="1" applyAlignment="1">
      <alignment vertical="center"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8" fillId="0" borderId="0" xfId="0" applyNumberFormat="1" applyFont="1" applyAlignment="1">
      <alignment vertical="center"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Font="1" applyBorder="1" applyAlignment="1">
      <alignment vertical="center" wrapText="1"/>
    </xf>
    <xf numFmtId="49" fontId="0" fillId="0" borderId="7" xfId="0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sharonedwards1@sk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2"/>
  <sheetViews>
    <sheetView tabSelected="1" topLeftCell="A64" zoomScaleNormal="100" workbookViewId="0">
      <selection activeCell="A66" sqref="A66:J66"/>
    </sheetView>
  </sheetViews>
  <sheetFormatPr defaultColWidth="9.140625" defaultRowHeight="15" x14ac:dyDescent="0.25"/>
  <cols>
    <col min="1" max="3" width="9.140625" style="2"/>
    <col min="4" max="4" width="10.42578125" style="2" customWidth="1"/>
    <col min="5" max="5" width="12.42578125" style="2" customWidth="1"/>
    <col min="6" max="6" width="9.140625" style="2"/>
    <col min="7" max="7" width="9" style="2" customWidth="1"/>
    <col min="8" max="8" width="9" style="2" hidden="1" customWidth="1"/>
    <col min="9" max="9" width="9" style="2" customWidth="1"/>
    <col min="10" max="16384" width="9.140625" style="2"/>
  </cols>
  <sheetData>
    <row r="6" spans="1:11" x14ac:dyDescent="0.25">
      <c r="A6" s="92" t="s">
        <v>76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15.75" x14ac:dyDescent="0.25">
      <c r="A7" s="90" t="s">
        <v>84</v>
      </c>
      <c r="B7" s="91"/>
      <c r="C7" s="91"/>
      <c r="D7" s="91"/>
      <c r="E7" s="91"/>
      <c r="F7" s="91"/>
      <c r="G7" s="91"/>
      <c r="H7" s="91"/>
      <c r="I7" s="91"/>
      <c r="J7" s="91"/>
    </row>
    <row r="8" spans="1:11" x14ac:dyDescent="0.25">
      <c r="A8" s="92" t="s">
        <v>77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15.75" x14ac:dyDescent="0.25">
      <c r="F9" s="2" t="s">
        <v>81</v>
      </c>
      <c r="G9" s="58" t="s">
        <v>87</v>
      </c>
    </row>
    <row r="10" spans="1:11" x14ac:dyDescent="0.25">
      <c r="A10" s="4" t="s">
        <v>28</v>
      </c>
    </row>
    <row r="11" spans="1:11" x14ac:dyDescent="0.25">
      <c r="C11" s="2" t="s">
        <v>86</v>
      </c>
    </row>
    <row r="12" spans="1:11" x14ac:dyDescent="0.25">
      <c r="A12" s="4"/>
    </row>
    <row r="14" spans="1:11" x14ac:dyDescent="0.25">
      <c r="A14" s="4" t="s">
        <v>85</v>
      </c>
      <c r="C14" s="59" t="s">
        <v>83</v>
      </c>
      <c r="K14" s="4" t="s">
        <v>12</v>
      </c>
    </row>
    <row r="16" spans="1:11" x14ac:dyDescent="0.25">
      <c r="A16" s="5" t="s">
        <v>29</v>
      </c>
    </row>
    <row r="17" spans="1:10" x14ac:dyDescent="0.25">
      <c r="A17" s="4" t="s">
        <v>44</v>
      </c>
      <c r="C17" s="60" t="s">
        <v>12</v>
      </c>
      <c r="D17" s="61"/>
      <c r="E17" s="61"/>
      <c r="F17" s="61"/>
      <c r="G17" s="61"/>
      <c r="H17" s="61"/>
      <c r="I17" s="61"/>
      <c r="J17" s="62"/>
    </row>
    <row r="19" spans="1:10" x14ac:dyDescent="0.25">
      <c r="A19" s="4" t="s">
        <v>45</v>
      </c>
      <c r="C19" s="60" t="s">
        <v>12</v>
      </c>
      <c r="D19" s="61"/>
      <c r="E19" s="61"/>
      <c r="F19" s="61"/>
      <c r="G19" s="61"/>
      <c r="H19" s="61"/>
      <c r="I19" s="61"/>
      <c r="J19" s="62"/>
    </row>
    <row r="21" spans="1:10" x14ac:dyDescent="0.25">
      <c r="A21" s="4" t="s">
        <v>46</v>
      </c>
      <c r="D21" s="60" t="s">
        <v>12</v>
      </c>
      <c r="E21" s="61"/>
      <c r="F21" s="61"/>
      <c r="G21" s="61"/>
      <c r="H21" s="61"/>
      <c r="I21" s="61"/>
      <c r="J21" s="62"/>
    </row>
    <row r="23" spans="1:10" x14ac:dyDescent="0.25">
      <c r="A23" s="4" t="s">
        <v>47</v>
      </c>
      <c r="C23" s="97" t="s">
        <v>12</v>
      </c>
      <c r="D23" s="98"/>
      <c r="E23" s="98"/>
      <c r="F23" s="98"/>
      <c r="G23" s="98"/>
      <c r="H23" s="98"/>
      <c r="I23" s="98"/>
      <c r="J23" s="99"/>
    </row>
    <row r="24" spans="1:10" x14ac:dyDescent="0.25">
      <c r="A24" s="4" t="s">
        <v>12</v>
      </c>
      <c r="C24" s="100" t="s">
        <v>12</v>
      </c>
      <c r="D24" s="101"/>
      <c r="E24" s="101"/>
      <c r="F24" s="101"/>
      <c r="G24" s="101"/>
      <c r="H24" s="101"/>
      <c r="I24" s="101"/>
      <c r="J24" s="102"/>
    </row>
    <row r="25" spans="1:10" x14ac:dyDescent="0.25">
      <c r="A25" s="4" t="s">
        <v>48</v>
      </c>
      <c r="C25" s="60" t="s">
        <v>12</v>
      </c>
      <c r="D25" s="61"/>
      <c r="E25" s="62"/>
    </row>
    <row r="27" spans="1:10" x14ac:dyDescent="0.25">
      <c r="A27" s="4" t="s">
        <v>49</v>
      </c>
      <c r="C27" s="60" t="s">
        <v>12</v>
      </c>
      <c r="D27" s="61"/>
      <c r="E27" s="61"/>
      <c r="F27" s="61"/>
      <c r="G27" s="62"/>
    </row>
    <row r="29" spans="1:10" x14ac:dyDescent="0.25">
      <c r="A29" s="4" t="s">
        <v>50</v>
      </c>
      <c r="C29" s="60" t="s">
        <v>12</v>
      </c>
      <c r="D29" s="61"/>
      <c r="E29" s="61"/>
      <c r="F29" s="61"/>
      <c r="G29" s="62"/>
    </row>
    <row r="31" spans="1:10" x14ac:dyDescent="0.25">
      <c r="A31" s="4" t="s">
        <v>51</v>
      </c>
      <c r="C31" s="103" t="s">
        <v>12</v>
      </c>
      <c r="D31" s="61"/>
      <c r="E31" s="61"/>
      <c r="F31" s="61"/>
      <c r="G31" s="61"/>
      <c r="H31" s="61"/>
      <c r="I31" s="61"/>
      <c r="J31" s="62"/>
    </row>
    <row r="33" spans="1:15" x14ac:dyDescent="0.25">
      <c r="A33" s="4" t="s">
        <v>30</v>
      </c>
    </row>
    <row r="34" spans="1:15" x14ac:dyDescent="0.25">
      <c r="A34" s="4" t="s">
        <v>52</v>
      </c>
      <c r="C34" s="108" t="s">
        <v>12</v>
      </c>
      <c r="D34" s="109"/>
      <c r="F34" s="4" t="s">
        <v>53</v>
      </c>
      <c r="I34" s="95" t="s">
        <v>12</v>
      </c>
      <c r="J34" s="96"/>
      <c r="K34" s="2" t="s">
        <v>12</v>
      </c>
    </row>
    <row r="35" spans="1:15" x14ac:dyDescent="0.25">
      <c r="A35" s="4"/>
      <c r="F35" s="4"/>
      <c r="I35" s="6"/>
      <c r="J35" s="6"/>
    </row>
    <row r="36" spans="1:15" x14ac:dyDescent="0.25">
      <c r="A36" s="4" t="s">
        <v>67</v>
      </c>
      <c r="C36" s="2" t="s">
        <v>68</v>
      </c>
      <c r="D36" s="7" t="s">
        <v>12</v>
      </c>
      <c r="F36" s="4" t="s">
        <v>69</v>
      </c>
      <c r="H36" s="7"/>
      <c r="I36" s="8" t="s">
        <v>12</v>
      </c>
      <c r="J36" s="6"/>
    </row>
    <row r="37" spans="1:15" x14ac:dyDescent="0.25">
      <c r="A37" s="4"/>
      <c r="F37" s="4"/>
      <c r="I37" s="6"/>
      <c r="J37" s="6"/>
    </row>
    <row r="38" spans="1:15" x14ac:dyDescent="0.25">
      <c r="A38" s="4" t="s">
        <v>70</v>
      </c>
      <c r="F38" s="4"/>
      <c r="I38" s="6"/>
      <c r="J38" s="6"/>
      <c r="K38" s="2" t="s">
        <v>12</v>
      </c>
    </row>
    <row r="39" spans="1:15" x14ac:dyDescent="0.25">
      <c r="A39" s="4"/>
      <c r="C39" s="2" t="s">
        <v>71</v>
      </c>
      <c r="D39" s="7" t="s">
        <v>12</v>
      </c>
      <c r="F39" s="4"/>
      <c r="I39" s="6"/>
      <c r="J39" s="6"/>
    </row>
    <row r="40" spans="1:15" x14ac:dyDescent="0.25">
      <c r="A40" s="4"/>
      <c r="F40" s="4"/>
      <c r="I40" s="6"/>
      <c r="J40" s="6"/>
    </row>
    <row r="41" spans="1:15" x14ac:dyDescent="0.25">
      <c r="A41" s="4"/>
      <c r="C41" s="2" t="s">
        <v>72</v>
      </c>
      <c r="D41" s="7"/>
      <c r="E41" s="2" t="s">
        <v>73</v>
      </c>
      <c r="F41" s="4"/>
      <c r="I41" s="9"/>
      <c r="J41" s="10"/>
    </row>
    <row r="43" spans="1:15" ht="21.75" customHeight="1" x14ac:dyDescent="0.45">
      <c r="A43" s="63" t="s">
        <v>0</v>
      </c>
      <c r="B43" s="63"/>
      <c r="C43" s="63"/>
      <c r="D43" s="63"/>
      <c r="E43" s="63"/>
      <c r="F43" s="63"/>
      <c r="G43" s="63"/>
      <c r="H43" s="63"/>
      <c r="I43" s="63"/>
      <c r="J43" s="63"/>
      <c r="L43" s="2" t="s">
        <v>12</v>
      </c>
      <c r="M43" s="2" t="s">
        <v>12</v>
      </c>
      <c r="N43" s="11" t="s">
        <v>12</v>
      </c>
      <c r="O43" s="2" t="s">
        <v>12</v>
      </c>
    </row>
    <row r="44" spans="1:15" x14ac:dyDescent="0.25">
      <c r="A44" s="71" t="s">
        <v>1</v>
      </c>
      <c r="B44" s="72"/>
      <c r="C44" s="76"/>
      <c r="D44" s="120" t="s">
        <v>17</v>
      </c>
      <c r="E44" s="122" t="s">
        <v>62</v>
      </c>
      <c r="F44" s="66" t="s">
        <v>61</v>
      </c>
      <c r="G44" s="85" t="s">
        <v>4</v>
      </c>
      <c r="H44" s="12" t="s">
        <v>4</v>
      </c>
      <c r="I44" s="116" t="s">
        <v>5</v>
      </c>
      <c r="J44" s="117"/>
    </row>
    <row r="45" spans="1:15" ht="30" customHeight="1" x14ac:dyDescent="0.25">
      <c r="A45" s="111"/>
      <c r="B45" s="105"/>
      <c r="C45" s="112"/>
      <c r="D45" s="121"/>
      <c r="E45" s="123"/>
      <c r="F45" s="124"/>
      <c r="G45" s="125"/>
      <c r="H45" s="13"/>
      <c r="I45" s="118"/>
      <c r="J45" s="119"/>
    </row>
    <row r="46" spans="1:15" x14ac:dyDescent="0.25">
      <c r="A46" s="14" t="s">
        <v>2</v>
      </c>
      <c r="B46" s="15"/>
      <c r="C46" s="15"/>
      <c r="D46" s="39">
        <v>0</v>
      </c>
      <c r="E46" s="53">
        <v>0</v>
      </c>
      <c r="F46" s="44">
        <f>E46*D46</f>
        <v>0</v>
      </c>
      <c r="G46" s="41">
        <v>0</v>
      </c>
      <c r="H46" s="16">
        <f>IF(F46&gt;0,G46,0)</f>
        <v>0</v>
      </c>
      <c r="I46" s="75" t="s">
        <v>12</v>
      </c>
      <c r="J46" s="76"/>
    </row>
    <row r="47" spans="1:15" x14ac:dyDescent="0.25">
      <c r="A47" s="17"/>
      <c r="B47" s="18" t="s">
        <v>3</v>
      </c>
      <c r="C47" s="18"/>
      <c r="D47" s="40"/>
      <c r="E47" s="19"/>
      <c r="F47" s="45"/>
      <c r="G47" s="46"/>
      <c r="H47" s="20"/>
      <c r="I47" s="21"/>
      <c r="J47" s="22"/>
    </row>
    <row r="48" spans="1:15" ht="42" customHeight="1" x14ac:dyDescent="0.25">
      <c r="A48" s="14" t="s">
        <v>11</v>
      </c>
      <c r="B48" s="15"/>
      <c r="C48" s="8" t="s">
        <v>74</v>
      </c>
      <c r="D48" s="41">
        <v>4</v>
      </c>
      <c r="E48" s="53" t="s">
        <v>78</v>
      </c>
      <c r="F48" s="47">
        <f>E48*D48</f>
        <v>0</v>
      </c>
      <c r="G48" s="48">
        <v>0</v>
      </c>
      <c r="H48" s="24">
        <f>IF(F48&gt;0,G48,0)</f>
        <v>0</v>
      </c>
      <c r="I48" s="77" t="s">
        <v>75</v>
      </c>
      <c r="J48" s="78"/>
    </row>
    <row r="49" spans="1:10" ht="24.75" customHeight="1" x14ac:dyDescent="0.25">
      <c r="A49" s="25" t="s">
        <v>80</v>
      </c>
      <c r="B49" s="26"/>
      <c r="C49" s="26" t="s">
        <v>7</v>
      </c>
      <c r="D49" s="42" t="s">
        <v>82</v>
      </c>
      <c r="E49" s="54">
        <v>0</v>
      </c>
      <c r="F49" s="49">
        <v>0</v>
      </c>
      <c r="G49" s="50">
        <v>0</v>
      </c>
      <c r="H49" s="27">
        <f>IF(F49&gt;0,G49,0)</f>
        <v>0</v>
      </c>
      <c r="I49" s="79" t="s">
        <v>22</v>
      </c>
      <c r="J49" s="80"/>
    </row>
    <row r="50" spans="1:10" ht="14.25" customHeight="1" x14ac:dyDescent="0.25">
      <c r="A50" s="110" t="s">
        <v>18</v>
      </c>
      <c r="B50" s="105"/>
      <c r="C50" s="105"/>
      <c r="D50" s="105"/>
      <c r="E50" s="105"/>
      <c r="F50" s="51" t="s">
        <v>12</v>
      </c>
      <c r="G50" s="52" t="s">
        <v>12</v>
      </c>
      <c r="H50" s="28" t="s">
        <v>12</v>
      </c>
      <c r="I50" s="2" t="s">
        <v>12</v>
      </c>
    </row>
    <row r="51" spans="1:10" ht="16.5" customHeight="1" x14ac:dyDescent="0.25">
      <c r="A51" s="105"/>
      <c r="B51" s="105"/>
      <c r="C51" s="105"/>
      <c r="D51" s="105"/>
      <c r="E51" s="105"/>
      <c r="F51" s="51"/>
      <c r="G51" s="52"/>
      <c r="H51" s="28"/>
    </row>
    <row r="52" spans="1:10" ht="87" customHeight="1" x14ac:dyDescent="0.25">
      <c r="A52" s="64" t="s">
        <v>26</v>
      </c>
      <c r="B52" s="65"/>
      <c r="C52" s="29" t="s">
        <v>6</v>
      </c>
      <c r="D52" s="42">
        <f>4.25</f>
        <v>4.25</v>
      </c>
      <c r="E52" s="54">
        <v>0</v>
      </c>
      <c r="F52" s="47">
        <f t="shared" ref="F52:F56" si="0">E52*D52</f>
        <v>0</v>
      </c>
      <c r="G52" s="48">
        <v>50</v>
      </c>
      <c r="H52" s="24">
        <f>IF(F52&gt;0,G52,0)</f>
        <v>0</v>
      </c>
      <c r="I52" s="77" t="s">
        <v>63</v>
      </c>
      <c r="J52" s="78"/>
    </row>
    <row r="53" spans="1:10" x14ac:dyDescent="0.25">
      <c r="A53" s="30" t="s">
        <v>8</v>
      </c>
      <c r="C53" s="7" t="s">
        <v>10</v>
      </c>
      <c r="D53" s="42">
        <v>12</v>
      </c>
      <c r="E53" s="55">
        <v>0</v>
      </c>
      <c r="F53" s="47">
        <f t="shared" si="0"/>
        <v>0</v>
      </c>
      <c r="G53" s="48">
        <v>15</v>
      </c>
      <c r="H53" s="24">
        <f>IF(F53&gt;0,G53,0)</f>
        <v>0</v>
      </c>
      <c r="I53" s="114" t="s">
        <v>9</v>
      </c>
      <c r="J53" s="115"/>
    </row>
    <row r="54" spans="1:10" ht="33" customHeight="1" x14ac:dyDescent="0.25">
      <c r="A54" s="70" t="s">
        <v>24</v>
      </c>
      <c r="B54" s="65"/>
      <c r="C54" s="31" t="s">
        <v>7</v>
      </c>
      <c r="D54" s="42">
        <v>6</v>
      </c>
      <c r="E54" s="54">
        <v>0</v>
      </c>
      <c r="F54" s="47">
        <f t="shared" si="0"/>
        <v>0</v>
      </c>
      <c r="G54" s="48">
        <v>0</v>
      </c>
      <c r="H54" s="24">
        <f>IF(F54&gt;0,G54,0)</f>
        <v>0</v>
      </c>
      <c r="I54" s="114" t="s">
        <v>23</v>
      </c>
      <c r="J54" s="115"/>
    </row>
    <row r="55" spans="1:10" ht="33.75" customHeight="1" x14ac:dyDescent="0.25">
      <c r="A55" s="70" t="s">
        <v>25</v>
      </c>
      <c r="B55" s="65"/>
      <c r="C55" s="23" t="s">
        <v>7</v>
      </c>
      <c r="D55" s="42">
        <v>6</v>
      </c>
      <c r="E55" s="54">
        <v>0</v>
      </c>
      <c r="F55" s="47">
        <f t="shared" si="0"/>
        <v>0</v>
      </c>
      <c r="G55" s="48">
        <v>0</v>
      </c>
      <c r="H55" s="24">
        <f>IF(F55&gt;0,G55,0)</f>
        <v>0</v>
      </c>
      <c r="I55" s="114" t="s">
        <v>23</v>
      </c>
      <c r="J55" s="115"/>
    </row>
    <row r="56" spans="1:10" ht="31.5" customHeight="1" x14ac:dyDescent="0.25">
      <c r="A56" s="32" t="s">
        <v>13</v>
      </c>
      <c r="B56" s="7"/>
      <c r="C56" s="33" t="s">
        <v>14</v>
      </c>
      <c r="D56" s="42">
        <v>2</v>
      </c>
      <c r="E56" s="54">
        <v>0</v>
      </c>
      <c r="F56" s="47">
        <f t="shared" si="0"/>
        <v>0</v>
      </c>
      <c r="G56" s="48">
        <v>10</v>
      </c>
      <c r="H56" s="24">
        <f>IF(F56&gt;0,G56,0)</f>
        <v>0</v>
      </c>
      <c r="I56" s="60"/>
      <c r="J56" s="62"/>
    </row>
    <row r="57" spans="1:10" ht="14.25" customHeight="1" x14ac:dyDescent="0.25">
      <c r="A57" s="14" t="s">
        <v>64</v>
      </c>
      <c r="B57" s="34"/>
      <c r="C57" s="126" t="s">
        <v>14</v>
      </c>
      <c r="D57" s="68" t="s">
        <v>82</v>
      </c>
      <c r="E57" s="81">
        <v>0</v>
      </c>
      <c r="F57" s="83">
        <v>0</v>
      </c>
      <c r="G57" s="84">
        <v>20</v>
      </c>
      <c r="H57" s="85">
        <v>0</v>
      </c>
      <c r="I57" s="86" t="s">
        <v>15</v>
      </c>
      <c r="J57" s="87"/>
    </row>
    <row r="58" spans="1:10" x14ac:dyDescent="0.25">
      <c r="A58" s="35" t="s">
        <v>65</v>
      </c>
      <c r="B58" s="3"/>
      <c r="C58" s="127"/>
      <c r="D58" s="69"/>
      <c r="E58" s="82"/>
      <c r="F58" s="69"/>
      <c r="G58" s="69"/>
      <c r="H58" s="67"/>
      <c r="I58" s="88"/>
      <c r="J58" s="89"/>
    </row>
    <row r="59" spans="1:10" ht="11.25" customHeight="1" x14ac:dyDescent="0.25">
      <c r="A59" s="71" t="s">
        <v>19</v>
      </c>
      <c r="B59" s="72"/>
      <c r="C59" s="72"/>
      <c r="D59" s="72"/>
      <c r="E59" s="36" t="s">
        <v>12</v>
      </c>
      <c r="F59" s="51" t="s">
        <v>12</v>
      </c>
      <c r="G59" s="52" t="s">
        <v>12</v>
      </c>
      <c r="H59" s="28" t="s">
        <v>12</v>
      </c>
      <c r="I59" s="2" t="s">
        <v>12</v>
      </c>
    </row>
    <row r="60" spans="1:10" ht="11.25" customHeight="1" x14ac:dyDescent="0.25">
      <c r="A60" s="73"/>
      <c r="B60" s="74"/>
      <c r="C60" s="74"/>
      <c r="D60" s="74"/>
      <c r="E60" s="36" t="s">
        <v>12</v>
      </c>
      <c r="F60" s="51"/>
      <c r="G60" s="52"/>
      <c r="H60" s="28"/>
    </row>
    <row r="61" spans="1:10" ht="45" customHeight="1" x14ac:dyDescent="0.25">
      <c r="A61" s="70" t="s">
        <v>20</v>
      </c>
      <c r="B61" s="65"/>
      <c r="C61" s="29" t="s">
        <v>16</v>
      </c>
      <c r="D61" s="42">
        <v>10</v>
      </c>
      <c r="E61" s="54" t="s">
        <v>78</v>
      </c>
      <c r="F61" s="47">
        <f>E61*D61</f>
        <v>0</v>
      </c>
      <c r="G61" s="48">
        <v>0</v>
      </c>
      <c r="H61" s="24">
        <f>IF(F61&gt;0,G61,0)</f>
        <v>0</v>
      </c>
      <c r="I61" s="70" t="s">
        <v>12</v>
      </c>
      <c r="J61" s="65"/>
    </row>
    <row r="62" spans="1:10" ht="48.75" customHeight="1" x14ac:dyDescent="0.25">
      <c r="A62" s="70" t="s">
        <v>20</v>
      </c>
      <c r="B62" s="65"/>
      <c r="C62" s="23" t="s">
        <v>10</v>
      </c>
      <c r="D62" s="42">
        <v>50</v>
      </c>
      <c r="E62" s="54">
        <v>0</v>
      </c>
      <c r="F62" s="47">
        <f>E62*D62</f>
        <v>0</v>
      </c>
      <c r="G62" s="48">
        <v>50</v>
      </c>
      <c r="H62" s="24">
        <f>IF(F62&gt;0,G62,0)</f>
        <v>0</v>
      </c>
      <c r="I62" s="70" t="s">
        <v>12</v>
      </c>
      <c r="J62" s="65"/>
    </row>
    <row r="63" spans="1:10" ht="50.25" customHeight="1" x14ac:dyDescent="0.25">
      <c r="A63" s="70" t="s">
        <v>20</v>
      </c>
      <c r="B63" s="65"/>
      <c r="C63" s="57" t="s">
        <v>21</v>
      </c>
      <c r="D63" s="42">
        <v>80</v>
      </c>
      <c r="E63" s="54">
        <v>0</v>
      </c>
      <c r="F63" s="47">
        <f>E63*D63</f>
        <v>0</v>
      </c>
      <c r="G63" s="48">
        <v>50</v>
      </c>
      <c r="H63" s="24">
        <f>IF(F63&gt;0,G63,0)</f>
        <v>0</v>
      </c>
      <c r="I63" s="60" t="s">
        <v>12</v>
      </c>
      <c r="J63" s="62"/>
    </row>
    <row r="64" spans="1:10" x14ac:dyDescent="0.25">
      <c r="B64" s="6"/>
      <c r="D64" s="37" t="s">
        <v>12</v>
      </c>
      <c r="E64" s="7" t="s">
        <v>79</v>
      </c>
      <c r="F64" s="56">
        <f>SUM(F46:F63)</f>
        <v>0</v>
      </c>
      <c r="G64" s="2" t="s">
        <v>12</v>
      </c>
      <c r="H64" s="28" t="s">
        <v>12</v>
      </c>
      <c r="I64" s="28" t="s">
        <v>12</v>
      </c>
      <c r="J64" s="2" t="s">
        <v>12</v>
      </c>
    </row>
    <row r="65" spans="1:12" x14ac:dyDescent="0.25">
      <c r="A65" s="5" t="s">
        <v>31</v>
      </c>
    </row>
    <row r="66" spans="1:12" ht="34.5" customHeight="1" x14ac:dyDescent="0.25">
      <c r="A66" s="104" t="s">
        <v>88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2" x14ac:dyDescent="0.25">
      <c r="A67" s="4"/>
    </row>
    <row r="68" spans="1:12" x14ac:dyDescent="0.25">
      <c r="A68" s="38" t="s">
        <v>27</v>
      </c>
    </row>
    <row r="69" spans="1:12" x14ac:dyDescent="0.25">
      <c r="A69" s="104" t="s">
        <v>60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2" x14ac:dyDescent="0.25">
      <c r="A70" s="4" t="s">
        <v>32</v>
      </c>
    </row>
    <row r="72" spans="1:12" x14ac:dyDescent="0.25">
      <c r="A72" s="4" t="s">
        <v>33</v>
      </c>
    </row>
    <row r="74" spans="1:12" ht="28.5" customHeight="1" x14ac:dyDescent="0.25">
      <c r="A74" s="104" t="s">
        <v>34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8"/>
      <c r="L74" s="18"/>
    </row>
    <row r="76" spans="1:12" ht="27.75" customHeight="1" x14ac:dyDescent="0.25">
      <c r="A76" s="106" t="s">
        <v>35</v>
      </c>
      <c r="B76" s="105"/>
      <c r="C76" s="105"/>
      <c r="D76" s="105"/>
      <c r="E76" s="105"/>
      <c r="F76" s="105"/>
      <c r="G76" s="105"/>
      <c r="H76" s="105"/>
      <c r="I76" s="105"/>
      <c r="J76" s="105"/>
    </row>
    <row r="78" spans="1:12" x14ac:dyDescent="0.25">
      <c r="A78" s="4" t="s">
        <v>36</v>
      </c>
    </row>
    <row r="80" spans="1:12" x14ac:dyDescent="0.25">
      <c r="A80" s="4" t="s">
        <v>37</v>
      </c>
    </row>
    <row r="82" spans="1:13" x14ac:dyDescent="0.25">
      <c r="A82" s="4" t="s">
        <v>38</v>
      </c>
    </row>
    <row r="83" spans="1:13" x14ac:dyDescent="0.25">
      <c r="A83" s="4" t="s">
        <v>39</v>
      </c>
    </row>
    <row r="85" spans="1:13" x14ac:dyDescent="0.25">
      <c r="A85" s="4" t="s">
        <v>54</v>
      </c>
      <c r="C85" s="60"/>
      <c r="D85" s="61"/>
      <c r="E85" s="61"/>
      <c r="F85" s="61"/>
      <c r="G85" s="61"/>
      <c r="H85" s="1" t="s">
        <v>55</v>
      </c>
      <c r="I85" s="61"/>
      <c r="J85" s="62"/>
      <c r="M85" s="4" t="s">
        <v>12</v>
      </c>
    </row>
    <row r="87" spans="1:13" x14ac:dyDescent="0.25">
      <c r="A87" s="4" t="s">
        <v>55</v>
      </c>
      <c r="C87" s="60"/>
      <c r="D87" s="61"/>
      <c r="E87" s="61"/>
      <c r="F87" s="62"/>
    </row>
    <row r="89" spans="1:13" x14ac:dyDescent="0.25">
      <c r="A89" s="4" t="s">
        <v>56</v>
      </c>
      <c r="C89" s="60"/>
      <c r="D89" s="61"/>
      <c r="E89" s="61"/>
      <c r="F89" s="62"/>
    </row>
    <row r="91" spans="1:13" ht="59.25" customHeight="1" x14ac:dyDescent="0.25">
      <c r="A91" s="113" t="s">
        <v>40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3" x14ac:dyDescent="0.25">
      <c r="A92" s="4" t="s">
        <v>41</v>
      </c>
    </row>
    <row r="94" spans="1:13" x14ac:dyDescent="0.25">
      <c r="A94" s="5" t="s">
        <v>42</v>
      </c>
    </row>
    <row r="95" spans="1:13" x14ac:dyDescent="0.25">
      <c r="A95" s="4" t="s">
        <v>57</v>
      </c>
      <c r="E95" s="43">
        <f>SUM(H46:H63)</f>
        <v>0</v>
      </c>
      <c r="F95" s="4" t="s">
        <v>66</v>
      </c>
      <c r="M95" s="4" t="s">
        <v>12</v>
      </c>
    </row>
    <row r="97" spans="1:10" ht="36" customHeight="1" x14ac:dyDescent="0.25">
      <c r="A97" s="104" t="s">
        <v>43</v>
      </c>
      <c r="B97" s="105"/>
      <c r="C97" s="105"/>
      <c r="D97" s="105"/>
      <c r="E97" s="105"/>
      <c r="F97" s="105"/>
      <c r="G97" s="105"/>
      <c r="H97" s="105"/>
      <c r="I97" s="105"/>
      <c r="J97" s="105"/>
    </row>
    <row r="100" spans="1:10" x14ac:dyDescent="0.25">
      <c r="A100" s="4" t="s">
        <v>58</v>
      </c>
      <c r="B100" s="60"/>
      <c r="C100" s="62"/>
      <c r="D100" s="2" t="s">
        <v>59</v>
      </c>
      <c r="F100" s="60"/>
      <c r="G100" s="61"/>
      <c r="H100" s="61"/>
      <c r="I100" s="62"/>
    </row>
    <row r="102" spans="1:10" x14ac:dyDescent="0.25">
      <c r="A102" s="4" t="s">
        <v>12</v>
      </c>
      <c r="B102" s="2" t="s">
        <v>12</v>
      </c>
      <c r="C102" s="2" t="s">
        <v>12</v>
      </c>
    </row>
  </sheetData>
  <mergeCells count="59">
    <mergeCell ref="A50:E51"/>
    <mergeCell ref="A44:C45"/>
    <mergeCell ref="C89:F89"/>
    <mergeCell ref="A91:J91"/>
    <mergeCell ref="I52:J52"/>
    <mergeCell ref="I53:J53"/>
    <mergeCell ref="I54:J54"/>
    <mergeCell ref="I55:J55"/>
    <mergeCell ref="I56:J56"/>
    <mergeCell ref="I44:J45"/>
    <mergeCell ref="D44:D45"/>
    <mergeCell ref="E44:E45"/>
    <mergeCell ref="F44:F45"/>
    <mergeCell ref="G44:G45"/>
    <mergeCell ref="I62:J62"/>
    <mergeCell ref="I63:J63"/>
    <mergeCell ref="I34:J34"/>
    <mergeCell ref="C17:J17"/>
    <mergeCell ref="B100:C100"/>
    <mergeCell ref="F100:I100"/>
    <mergeCell ref="D21:J21"/>
    <mergeCell ref="C23:J23"/>
    <mergeCell ref="C24:J24"/>
    <mergeCell ref="C31:J31"/>
    <mergeCell ref="A66:J66"/>
    <mergeCell ref="A97:J97"/>
    <mergeCell ref="A76:J76"/>
    <mergeCell ref="I85:J85"/>
    <mergeCell ref="C85:G85"/>
    <mergeCell ref="A69:J69"/>
    <mergeCell ref="C34:D34"/>
    <mergeCell ref="A74:J74"/>
    <mergeCell ref="A7:J7"/>
    <mergeCell ref="A6:J6"/>
    <mergeCell ref="C25:E25"/>
    <mergeCell ref="C27:G27"/>
    <mergeCell ref="C29:G29"/>
    <mergeCell ref="A8:J8"/>
    <mergeCell ref="E57:E58"/>
    <mergeCell ref="F57:F58"/>
    <mergeCell ref="G57:G58"/>
    <mergeCell ref="H57:H58"/>
    <mergeCell ref="I57:J58"/>
    <mergeCell ref="C87:F87"/>
    <mergeCell ref="A43:J43"/>
    <mergeCell ref="C19:J19"/>
    <mergeCell ref="A52:B52"/>
    <mergeCell ref="C57:C58"/>
    <mergeCell ref="D57:D58"/>
    <mergeCell ref="A55:B55"/>
    <mergeCell ref="A54:B54"/>
    <mergeCell ref="A59:D60"/>
    <mergeCell ref="A61:B61"/>
    <mergeCell ref="A62:B62"/>
    <mergeCell ref="A63:B63"/>
    <mergeCell ref="I46:J46"/>
    <mergeCell ref="I48:J48"/>
    <mergeCell ref="I49:J49"/>
    <mergeCell ref="I61:J61"/>
  </mergeCells>
  <hyperlinks>
    <hyperlink ref="C31" r:id="rId1" display="sharonedwards1@sky.com" xr:uid="{E8B8FADE-DB4B-4FCC-A71B-467C568ECED2}"/>
    <hyperlink ref="C14" r:id="rId2" xr:uid="{AF9A5C20-7654-41D9-9E46-0B92E1847353}"/>
  </hyperlinks>
  <pageMargins left="0.7" right="0.7" top="0.75" bottom="0.75" header="0.3" footer="0.3"/>
  <pageSetup paperSize="9" scale="95" orientation="portrait" horizontalDpi="4294967293" r:id="rId3"/>
  <rowBreaks count="2" manualBreakCount="2">
    <brk id="49" max="9" man="1"/>
    <brk id="81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2021-09-18T08:56:37Z</cp:lastPrinted>
  <dcterms:created xsi:type="dcterms:W3CDTF">2020-06-03T06:50:41Z</dcterms:created>
  <dcterms:modified xsi:type="dcterms:W3CDTF">2023-12-27T10:43:30Z</dcterms:modified>
</cp:coreProperties>
</file>