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f Bookings 2025 + Activities\"/>
    </mc:Choice>
  </mc:AlternateContent>
  <xr:revisionPtr revIDLastSave="0" documentId="13_ncr:1_{0B6D898E-2450-4319-977B-AE5AAFFF73F6}" xr6:coauthVersionLast="47" xr6:coauthVersionMax="47" xr10:uidLastSave="{00000000-0000-0000-0000-000000000000}"/>
  <bookViews>
    <workbookView xWindow="-120" yWindow="-120" windowWidth="20730" windowHeight="11160" xr2:uid="{7F1A7765-8D1B-49EE-B751-B1C52F943ADF}"/>
  </bookViews>
  <sheets>
    <sheet name="booking form" sheetId="7" r:id="rId1"/>
  </sheets>
  <definedNames>
    <definedName name="_xlnm.Print_Area" localSheetId="0">'booking form'!$A$1:$J$103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7" l="1"/>
  <c r="H49" i="7" s="1"/>
  <c r="H48" i="7" l="1"/>
  <c r="F64" i="7"/>
  <c r="H64" i="7" s="1"/>
  <c r="F63" i="7"/>
  <c r="H63" i="7" s="1"/>
  <c r="F62" i="7"/>
  <c r="H62" i="7" s="1"/>
  <c r="F58" i="7"/>
  <c r="H58" i="7" s="1"/>
  <c r="F57" i="7"/>
  <c r="H57" i="7" s="1"/>
  <c r="F56" i="7"/>
  <c r="H56" i="7" s="1"/>
  <c r="F55" i="7"/>
  <c r="H55" i="7" s="1"/>
  <c r="F52" i="7"/>
  <c r="H52" i="7" s="1"/>
  <c r="F47" i="7"/>
  <c r="H47" i="7" s="1"/>
  <c r="F45" i="7"/>
  <c r="H45" i="7" s="1"/>
  <c r="F65" i="7" l="1"/>
  <c r="E96" i="7"/>
</calcChain>
</file>

<file path=xl/sharedStrings.xml><?xml version="1.0" encoding="utf-8"?>
<sst xmlns="http://schemas.openxmlformats.org/spreadsheetml/2006/main" count="140" uniqueCount="92">
  <si>
    <t>Visits and Camping</t>
  </si>
  <si>
    <t>A Day and Evening Visit</t>
  </si>
  <si>
    <t>Per Person</t>
  </si>
  <si>
    <t>Deposit</t>
  </si>
  <si>
    <t>Notes</t>
  </si>
  <si>
    <t>Per Person Per Night</t>
  </si>
  <si>
    <t>Per Night</t>
  </si>
  <si>
    <t>PHC Kitchen/Dining Room</t>
  </si>
  <si>
    <t>See Above</t>
  </si>
  <si>
    <t>Per day</t>
  </si>
  <si>
    <t>Camping Fees</t>
  </si>
  <si>
    <t xml:space="preserve"> </t>
  </si>
  <si>
    <t>Freezer Key</t>
  </si>
  <si>
    <t>Per Week (Min Hire)</t>
  </si>
  <si>
    <t>Only 12 Sets Available 1st Come 1st Served</t>
  </si>
  <si>
    <t>Per Hour</t>
  </si>
  <si>
    <t>ALL VISITORS</t>
  </si>
  <si>
    <t xml:space="preserve">Pack Holiday Centre </t>
  </si>
  <si>
    <t>The Mattinson Centre</t>
  </si>
  <si>
    <t>The Mattinson Centre including Kitchen</t>
  </si>
  <si>
    <t>Per Weekend</t>
  </si>
  <si>
    <t>Only 10 available 1st come 1st served</t>
  </si>
  <si>
    <t>Plus  PHC Accomodation Fee</t>
  </si>
  <si>
    <t>Colenutt Cabin No 1 Sleeps 2</t>
  </si>
  <si>
    <t>Colenutt Cabin No 2 Sleeps 4</t>
  </si>
  <si>
    <t>Pack Holiday Centre Sleeps accomodation fee (See PHC Kitchen/dining room)</t>
  </si>
  <si>
    <r>
      <t xml:space="preserve">BACS </t>
    </r>
    <r>
      <rPr>
        <sz val="11"/>
        <color rgb="FF000000"/>
        <rFont val="Arial"/>
        <family val="2"/>
      </rPr>
      <t>payments are preferred to :-</t>
    </r>
  </si>
  <si>
    <t>Please complete this form return it to :-</t>
  </si>
  <si>
    <t>DETAILS</t>
  </si>
  <si>
    <t>Date of Visit</t>
  </si>
  <si>
    <t>PAYMENT</t>
  </si>
  <si>
    <t>Sort Code 30-95-99           Account number 00077833</t>
  </si>
  <si>
    <t>Please use your Group name as the reference. </t>
  </si>
  <si>
    <r>
      <t>If paying by cheque please make payable to  “</t>
    </r>
    <r>
      <rPr>
        <b/>
        <sz val="11"/>
        <color rgb="FF000000"/>
        <rFont val="Arial"/>
        <family val="2"/>
      </rPr>
      <t>Isle of Wight Scouts Corf Camp</t>
    </r>
    <r>
      <rPr>
        <sz val="11"/>
        <color rgb="FF000000"/>
        <rFont val="Arial"/>
        <family val="2"/>
      </rPr>
      <t>” and send to the above address. </t>
    </r>
  </si>
  <si>
    <r>
      <t>N.B.</t>
    </r>
    <r>
      <rPr>
        <sz val="11"/>
        <color rgb="FF000000"/>
        <rFont val="Arial"/>
        <family val="2"/>
      </rPr>
      <t xml:space="preserve"> We </t>
    </r>
    <r>
      <rPr>
        <b/>
        <u/>
        <sz val="11"/>
        <color rgb="FF000000"/>
        <rFont val="Arial"/>
        <family val="2"/>
      </rPr>
      <t>DO NOT ACCEPT CASH</t>
    </r>
    <r>
      <rPr>
        <sz val="11"/>
        <color rgb="FF000000"/>
        <rFont val="Arial"/>
        <family val="2"/>
      </rPr>
      <t xml:space="preserve"> payments for Camping fees or hire of Facilities at Corf.</t>
    </r>
  </si>
  <si>
    <t>Bookings are not confirmed until deposit payment has been cleared.</t>
  </si>
  <si>
    <t>A receipt will be sent by e.mail for all payments.</t>
  </si>
  <si>
    <r>
      <t>The Damage Waiver/Reservation Fee will be refunded after the Camp by</t>
    </r>
    <r>
      <rPr>
        <b/>
        <sz val="11"/>
        <color rgb="FF000000"/>
        <rFont val="Arial"/>
        <family val="2"/>
      </rPr>
      <t xml:space="preserve"> BACS</t>
    </r>
    <r>
      <rPr>
        <sz val="11"/>
        <color rgb="FF000000"/>
        <rFont val="Arial"/>
        <family val="2"/>
      </rPr>
      <t>. </t>
    </r>
  </si>
  <si>
    <t>Our Refund details will be :-</t>
  </si>
  <si>
    <r>
      <t>ALL</t>
    </r>
    <r>
      <rPr>
        <sz val="11"/>
        <color rgb="FF000000"/>
        <rFont val="Arial"/>
        <family val="2"/>
      </rPr>
      <t xml:space="preserve"> users or groups who are </t>
    </r>
    <r>
      <rPr>
        <b/>
        <sz val="11"/>
        <color rgb="FF000000"/>
        <rFont val="Arial"/>
        <family val="2"/>
      </rPr>
      <t>NOT</t>
    </r>
    <r>
      <rPr>
        <sz val="11"/>
        <color rgb="FF000000"/>
        <rFont val="Arial"/>
        <family val="2"/>
      </rPr>
      <t xml:space="preserve"> members of the Scout Association or Guide Association </t>
    </r>
    <r>
      <rPr>
        <b/>
        <sz val="11"/>
        <color rgb="FF000000"/>
        <rFont val="Arial"/>
        <family val="2"/>
      </rPr>
      <t>MUST</t>
    </r>
    <r>
      <rPr>
        <sz val="11"/>
        <color rgb="FF000000"/>
        <rFont val="Arial"/>
        <family val="2"/>
      </rPr>
      <t xml:space="preserve"> provide a copy of their own insurance cover, including Public Liability Cover, before camping or using any facilities at the Corf Scout Campsite.</t>
    </r>
  </si>
  <si>
    <t>This can be submitted with your booking form.</t>
  </si>
  <si>
    <t>DECLARATION</t>
  </si>
  <si>
    <t>We have read, understood and agree to abide by the Corf Camp Site Rules and the Scout Association’s Young People First Code of Practice (the “Yellow Card”), </t>
  </si>
  <si>
    <t>Name of Group</t>
  </si>
  <si>
    <t xml:space="preserve">Scout District </t>
  </si>
  <si>
    <t>Leader in Charge, Name</t>
  </si>
  <si>
    <t xml:space="preserve">Address </t>
  </si>
  <si>
    <t xml:space="preserve">Post Code </t>
  </si>
  <si>
    <t xml:space="preserve">Phone   </t>
  </si>
  <si>
    <t>Mobile </t>
  </si>
  <si>
    <t xml:space="preserve">Email Address </t>
  </si>
  <si>
    <t>Arrival date</t>
  </si>
  <si>
    <t>Departure date</t>
  </si>
  <si>
    <t xml:space="preserve">Account Name </t>
  </si>
  <si>
    <t>Sort Code</t>
  </si>
  <si>
    <t>Account Number</t>
  </si>
  <si>
    <t>We will be paying our Deposit of</t>
  </si>
  <si>
    <t>Date</t>
  </si>
  <si>
    <t>Camp Leader</t>
  </si>
  <si>
    <t>Account name                                 Isle of Wight Scouts Corf Camp</t>
  </si>
  <si>
    <t>TOTAL COST</t>
  </si>
  <si>
    <t>Total Camping Nights</t>
  </si>
  <si>
    <t>Minimum charge per night £50.00. The Kitchen/Dining Room is an "Extra Fee" if using the Pack Holiday Centre. See Brochere for details</t>
  </si>
  <si>
    <t xml:space="preserve">1 x Table and </t>
  </si>
  <si>
    <t>2 x Bench Seat</t>
  </si>
  <si>
    <t xml:space="preserve">By BACS/Cheque  </t>
  </si>
  <si>
    <t>Numbers</t>
  </si>
  <si>
    <t>Adults</t>
  </si>
  <si>
    <t>Under 18's</t>
  </si>
  <si>
    <t>Vehicules on site (Parking is Limited)</t>
  </si>
  <si>
    <t>Cars</t>
  </si>
  <si>
    <t>Other</t>
  </si>
  <si>
    <t>please give indication of type size etc.</t>
  </si>
  <si>
    <t>Per Person per night</t>
  </si>
  <si>
    <t>CORF SCOUT CAMP</t>
  </si>
  <si>
    <t>DAY VISITS - CAMPING and BUILDING HIRE</t>
  </si>
  <si>
    <t>Per Week</t>
  </si>
  <si>
    <t>0</t>
  </si>
  <si>
    <t>DEPOSIT PAYABLE FOR ALL BOOINGS</t>
  </si>
  <si>
    <t>NON SCOUT BOOKINGS</t>
  </si>
  <si>
    <t xml:space="preserve">TOTAL  </t>
  </si>
  <si>
    <t>Altar Fire</t>
  </si>
  <si>
    <t>Deposit Exemptions Apply for Companies or Organisations issuing Costed and Numbered purchase orders.                            Details from Camp Warden/Booing Secretery</t>
  </si>
  <si>
    <t>from</t>
  </si>
  <si>
    <t>mailto:sarah.kingswell@corfcamp.org.uk</t>
  </si>
  <si>
    <t>Sarah Kingswell.</t>
  </si>
  <si>
    <t>Email to :-  </t>
  </si>
  <si>
    <r>
      <t xml:space="preserve">If applicable a Damage Waiver/Reservation Fee is payable at time of booking and </t>
    </r>
    <r>
      <rPr>
        <b/>
        <i/>
        <sz val="11"/>
        <color rgb="FFFF0000"/>
        <rFont val="Arial"/>
        <family val="2"/>
      </rPr>
      <t>Camp Fees Must be received 14 days prior to the Camp</t>
    </r>
  </si>
  <si>
    <t>Jan 2025</t>
  </si>
  <si>
    <t>If you wish to use Mattinson Centre for sleeping, maximum 14 young people from any section in Main Hall and 6 Leaders in rooms off of the Main Hall, please use booking for Pack Holiday Centre.</t>
  </si>
  <si>
    <t>Where did you hear about The Corf Scout Campsite?</t>
  </si>
  <si>
    <t>Phone Chargeing Lockable Locker with 13 amp plug + 2 USBs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</si>
</sst>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148">
    <xf numFmtId="0" fontId="0" fillId="0" borderId="0" xfId="0"/>
    <xf numFmtId="49" fontId="0" fillId="0" borderId="13" xfId="0" applyNumberFormat="1" applyBorder="1"/>
    <xf numFmtId="49" fontId="0" fillId="0" borderId="0" xfId="0" applyNumberFormat="1"/>
    <xf numFmtId="49" fontId="0" fillId="0" borderId="5" xfId="0" applyNumberFormat="1" applyBorder="1"/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49" fontId="0" fillId="0" borderId="10" xfId="0" applyNumberFormat="1" applyBorder="1"/>
    <xf numFmtId="49" fontId="0" fillId="0" borderId="6" xfId="0" applyNumberFormat="1" applyBorder="1" applyAlignment="1" applyProtection="1">
      <alignment vertical="center"/>
      <protection locked="0"/>
    </xf>
    <xf numFmtId="49" fontId="0" fillId="0" borderId="6" xfId="0" applyNumberFormat="1" applyBorder="1" applyAlignment="1">
      <alignment horizontal="center" vertical="center"/>
    </xf>
    <xf numFmtId="49" fontId="0" fillId="0" borderId="14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5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6" xfId="0" applyNumberFormat="1" applyBorder="1"/>
    <xf numFmtId="49" fontId="0" fillId="0" borderId="1" xfId="0" applyNumberFormat="1" applyBorder="1" applyProtection="1">
      <protection locked="0"/>
    </xf>
    <xf numFmtId="49" fontId="0" fillId="0" borderId="1" xfId="0" applyNumberFormat="1" applyBorder="1" applyAlignment="1">
      <alignment horizontal="left" vertical="center"/>
    </xf>
    <xf numFmtId="49" fontId="0" fillId="0" borderId="3" xfId="0" applyNumberFormat="1" applyBorder="1"/>
    <xf numFmtId="49" fontId="0" fillId="0" borderId="7" xfId="0" applyNumberFormat="1" applyBorder="1" applyAlignment="1">
      <alignment vertical="center"/>
    </xf>
    <xf numFmtId="49" fontId="0" fillId="0" borderId="0" xfId="0" applyNumberFormat="1" applyProtection="1">
      <protection locked="0"/>
    </xf>
    <xf numFmtId="49" fontId="0" fillId="0" borderId="1" xfId="0" applyNumberFormat="1" applyBorder="1" applyAlignment="1" applyProtection="1">
      <alignment horizontal="right" vertical="center"/>
      <protection locked="0"/>
    </xf>
    <xf numFmtId="49" fontId="0" fillId="0" borderId="0" xfId="0" applyNumberForma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4" fontId="0" fillId="0" borderId="2" xfId="2" applyFont="1" applyBorder="1" applyAlignment="1">
      <alignment horizontal="center" vertical="center"/>
    </xf>
    <xf numFmtId="44" fontId="0" fillId="0" borderId="14" xfId="2" applyFon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4" fontId="1" fillId="0" borderId="1" xfId="2" applyFont="1" applyBorder="1"/>
    <xf numFmtId="44" fontId="0" fillId="0" borderId="6" xfId="2" applyFont="1" applyBorder="1" applyAlignment="1">
      <alignment vertical="center"/>
    </xf>
    <xf numFmtId="44" fontId="0" fillId="0" borderId="8" xfId="2" applyFont="1" applyBorder="1" applyAlignment="1">
      <alignment vertical="center"/>
    </xf>
    <xf numFmtId="44" fontId="0" fillId="0" borderId="8" xfId="2" applyFont="1" applyBorder="1" applyAlignment="1">
      <alignment horizontal="center" vertical="center"/>
    </xf>
    <xf numFmtId="44" fontId="0" fillId="0" borderId="1" xfId="2" applyFont="1" applyBorder="1" applyAlignment="1">
      <alignment vertical="center"/>
    </xf>
    <xf numFmtId="44" fontId="0" fillId="0" borderId="1" xfId="2" applyFont="1" applyBorder="1" applyAlignment="1">
      <alignment horizontal="center" vertical="center"/>
    </xf>
    <xf numFmtId="44" fontId="0" fillId="0" borderId="7" xfId="2" applyFont="1" applyBorder="1" applyAlignment="1">
      <alignment vertical="center"/>
    </xf>
    <xf numFmtId="44" fontId="0" fillId="0" borderId="7" xfId="2" applyFont="1" applyBorder="1" applyAlignment="1">
      <alignment horizontal="center" vertical="center"/>
    </xf>
    <xf numFmtId="44" fontId="0" fillId="0" borderId="0" xfId="2" applyFont="1" applyBorder="1"/>
    <xf numFmtId="44" fontId="0" fillId="0" borderId="0" xfId="2" applyFont="1" applyAlignment="1">
      <alignment horizontal="center"/>
    </xf>
    <xf numFmtId="49" fontId="0" fillId="0" borderId="4" xfId="0" applyNumberFormat="1" applyBorder="1" applyAlignment="1">
      <alignment wrapText="1"/>
    </xf>
    <xf numFmtId="8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wrapText="1"/>
    </xf>
    <xf numFmtId="164" fontId="0" fillId="0" borderId="1" xfId="0" applyNumberFormat="1" applyBorder="1"/>
    <xf numFmtId="49" fontId="6" fillId="0" borderId="1" xfId="0" applyNumberFormat="1" applyFont="1" applyBorder="1" applyAlignment="1">
      <alignment vertical="center" wrapText="1"/>
    </xf>
    <xf numFmtId="49" fontId="16" fillId="0" borderId="0" xfId="0" applyNumberFormat="1" applyFont="1"/>
    <xf numFmtId="0" fontId="4" fillId="0" borderId="0" xfId="1"/>
    <xf numFmtId="49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44" fontId="1" fillId="0" borderId="0" xfId="2" applyFont="1" applyBorder="1"/>
    <xf numFmtId="0" fontId="19" fillId="0" borderId="0" xfId="0" applyFont="1" applyAlignment="1">
      <alignment vertical="center"/>
    </xf>
    <xf numFmtId="49" fontId="9" fillId="0" borderId="15" xfId="0" applyNumberFormat="1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49" fontId="0" fillId="0" borderId="15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49" fontId="8" fillId="0" borderId="0" xfId="0" applyNumberFormat="1" applyFont="1" applyAlignment="1">
      <alignment vertical="center" wrapText="1"/>
    </xf>
    <xf numFmtId="49" fontId="0" fillId="0" borderId="0" xfId="0" applyNumberFormat="1" applyAlignment="1">
      <alignment wrapText="1"/>
    </xf>
    <xf numFmtId="49" fontId="7" fillId="0" borderId="15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49" fontId="7" fillId="0" borderId="15" xfId="0" applyNumberFormat="1" applyFont="1" applyBorder="1" applyAlignment="1">
      <alignment wrapText="1"/>
    </xf>
    <xf numFmtId="49" fontId="7" fillId="0" borderId="12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18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wrapText="1"/>
    </xf>
    <xf numFmtId="0" fontId="6" fillId="0" borderId="12" xfId="0" applyFont="1" applyBorder="1" applyAlignment="1">
      <alignment wrapText="1"/>
    </xf>
    <xf numFmtId="49" fontId="0" fillId="0" borderId="2" xfId="0" applyNumberFormat="1" applyBorder="1"/>
    <xf numFmtId="49" fontId="0" fillId="0" borderId="10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11" xfId="0" applyNumberFormat="1" applyBorder="1"/>
    <xf numFmtId="49" fontId="0" fillId="0" borderId="5" xfId="0" applyNumberFormat="1" applyBorder="1"/>
    <xf numFmtId="49" fontId="4" fillId="0" borderId="15" xfId="1" applyNumberFormat="1" applyBorder="1" applyAlignment="1"/>
    <xf numFmtId="49" fontId="9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14" fontId="0" fillId="0" borderId="15" xfId="0" applyNumberFormat="1" applyBorder="1"/>
    <xf numFmtId="14" fontId="0" fillId="0" borderId="12" xfId="0" applyNumberFormat="1" applyBorder="1"/>
    <xf numFmtId="49" fontId="3" fillId="0" borderId="0" xfId="0" applyNumberFormat="1" applyFont="1" applyAlignment="1">
      <alignment vertical="center" wrapText="1"/>
    </xf>
    <xf numFmtId="49" fontId="0" fillId="0" borderId="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49" fontId="0" fillId="0" borderId="2" xfId="0" applyNumberFormat="1" applyBorder="1" applyAlignment="1">
      <alignment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wrapText="1"/>
    </xf>
    <xf numFmtId="49" fontId="6" fillId="0" borderId="6" xfId="0" applyNumberFormat="1" applyFont="1" applyBorder="1" applyAlignment="1">
      <alignment vertical="center" wrapText="1"/>
    </xf>
    <xf numFmtId="49" fontId="6" fillId="0" borderId="7" xfId="0" applyNumberFormat="1" applyFont="1" applyBorder="1"/>
    <xf numFmtId="8" fontId="0" fillId="0" borderId="6" xfId="0" applyNumberFormat="1" applyBorder="1" applyAlignment="1">
      <alignment horizontal="center" vertical="center"/>
    </xf>
    <xf numFmtId="0" fontId="0" fillId="0" borderId="7" xfId="0" applyBorder="1"/>
    <xf numFmtId="49" fontId="0" fillId="0" borderId="6" xfId="0" applyNumberFormat="1" applyBorder="1" applyAlignment="1" applyProtection="1">
      <alignment horizontal="right" vertical="center"/>
      <protection locked="0"/>
    </xf>
    <xf numFmtId="49" fontId="0" fillId="0" borderId="7" xfId="0" applyNumberFormat="1" applyBorder="1"/>
    <xf numFmtId="44" fontId="0" fillId="0" borderId="6" xfId="2" applyFont="1" applyBorder="1" applyAlignment="1">
      <alignment vertical="center"/>
    </xf>
    <xf numFmtId="44" fontId="0" fillId="0" borderId="7" xfId="2" applyFont="1" applyBorder="1" applyAlignment="1"/>
    <xf numFmtId="49" fontId="0" fillId="0" borderId="15" xfId="0" applyNumberFormat="1" applyBorder="1" applyAlignment="1">
      <alignment vertical="center" wrapText="1"/>
    </xf>
    <xf numFmtId="49" fontId="5" fillId="0" borderId="11" xfId="0" applyNumberFormat="1" applyFont="1" applyBorder="1" applyAlignment="1">
      <alignment horizontal="center"/>
    </xf>
    <xf numFmtId="14" fontId="0" fillId="0" borderId="15" xfId="0" applyNumberFormat="1" applyBorder="1" applyAlignment="1">
      <alignment wrapText="1"/>
    </xf>
    <xf numFmtId="14" fontId="0" fillId="0" borderId="12" xfId="0" applyNumberFormat="1" applyBorder="1" applyAlignment="1">
      <alignment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49" fontId="7" fillId="0" borderId="4" xfId="0" applyNumberFormat="1" applyFont="1" applyBorder="1"/>
    <xf numFmtId="49" fontId="7" fillId="0" borderId="5" xfId="0" applyNumberFormat="1" applyFont="1" applyBorder="1"/>
    <xf numFmtId="49" fontId="15" fillId="0" borderId="15" xfId="0" applyNumberFormat="1" applyFont="1" applyBorder="1" applyAlignment="1">
      <alignment vertical="center" wrapText="1"/>
    </xf>
    <xf numFmtId="0" fontId="15" fillId="0" borderId="12" xfId="0" applyFont="1" applyBorder="1" applyAlignment="1">
      <alignment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190501</xdr:colOff>
      <xdr:row>4</xdr:row>
      <xdr:rowOff>154611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D751F-AA5D-4C7E-BA42-2E6F0D20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0"/>
          <a:ext cx="2019300" cy="91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536575</xdr:colOff>
      <xdr:row>0</xdr:row>
      <xdr:rowOff>127000</xdr:rowOff>
    </xdr:from>
    <xdr:to>
      <xdr:col>9</xdr:col>
      <xdr:colOff>509842</xdr:colOff>
      <xdr:row>6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CD813A-0487-469B-9F25-CBF9DD84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775" y="127000"/>
          <a:ext cx="1122617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rah.kingswell@corfcamp.org.uk" TargetMode="External"/><Relationship Id="rId1" Type="http://schemas.openxmlformats.org/officeDocument/2006/relationships/hyperlink" Target="mailto:tim@hel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AB5F-AA5F-4BDF-86D1-FB8A46960986}">
  <dimension ref="A6:O105"/>
  <sheetViews>
    <sheetView tabSelected="1" topLeftCell="A70" zoomScaleNormal="100" workbookViewId="0">
      <selection activeCell="A49" sqref="A49:B49"/>
    </sheetView>
  </sheetViews>
  <sheetFormatPr defaultColWidth="9.140625" defaultRowHeight="15" x14ac:dyDescent="0.25"/>
  <cols>
    <col min="1" max="4" width="9.140625" style="2"/>
    <col min="5" max="5" width="12.42578125" style="2" customWidth="1"/>
    <col min="6" max="6" width="9.140625" style="2"/>
    <col min="7" max="7" width="9" style="2" customWidth="1"/>
    <col min="8" max="8" width="9" style="2" hidden="1" customWidth="1"/>
    <col min="9" max="9" width="9" style="2" customWidth="1"/>
    <col min="10" max="16384" width="9.140625" style="2"/>
  </cols>
  <sheetData>
    <row r="6" spans="1:11" x14ac:dyDescent="0.25">
      <c r="A6" s="109" t="s">
        <v>74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1" ht="21" x14ac:dyDescent="0.35">
      <c r="A7" s="107" t="s">
        <v>79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1" x14ac:dyDescent="0.25">
      <c r="A8" s="109" t="s">
        <v>75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1" ht="15.75" x14ac:dyDescent="0.25">
      <c r="F9" s="2" t="s">
        <v>83</v>
      </c>
      <c r="G9" s="58" t="s">
        <v>88</v>
      </c>
    </row>
    <row r="10" spans="1:11" x14ac:dyDescent="0.25">
      <c r="A10" s="4" t="s">
        <v>27</v>
      </c>
    </row>
    <row r="12" spans="1:11" x14ac:dyDescent="0.25">
      <c r="A12" s="4" t="s">
        <v>85</v>
      </c>
    </row>
    <row r="14" spans="1:11" x14ac:dyDescent="0.25">
      <c r="A14" s="4" t="s">
        <v>86</v>
      </c>
      <c r="C14" s="59" t="s">
        <v>84</v>
      </c>
      <c r="K14" s="4" t="s">
        <v>11</v>
      </c>
    </row>
    <row r="15" spans="1:11" x14ac:dyDescent="0.25">
      <c r="A15" s="5" t="s">
        <v>28</v>
      </c>
    </row>
    <row r="16" spans="1:11" x14ac:dyDescent="0.25">
      <c r="A16" s="4" t="s">
        <v>43</v>
      </c>
      <c r="C16" s="67" t="s">
        <v>11</v>
      </c>
      <c r="D16" s="68"/>
      <c r="E16" s="68"/>
      <c r="F16" s="68"/>
      <c r="G16" s="68"/>
      <c r="H16" s="68"/>
      <c r="I16" s="68"/>
      <c r="J16" s="69"/>
    </row>
    <row r="18" spans="1:10" x14ac:dyDescent="0.25">
      <c r="A18" s="4" t="s">
        <v>44</v>
      </c>
      <c r="C18" s="67" t="s">
        <v>11</v>
      </c>
      <c r="D18" s="68"/>
      <c r="E18" s="68"/>
      <c r="F18" s="68"/>
      <c r="G18" s="68"/>
      <c r="H18" s="68"/>
      <c r="I18" s="68"/>
      <c r="J18" s="69"/>
    </row>
    <row r="20" spans="1:10" x14ac:dyDescent="0.25">
      <c r="A20" s="4" t="s">
        <v>45</v>
      </c>
      <c r="D20" s="67" t="s">
        <v>11</v>
      </c>
      <c r="E20" s="68"/>
      <c r="F20" s="68"/>
      <c r="G20" s="68"/>
      <c r="H20" s="68"/>
      <c r="I20" s="68"/>
      <c r="J20" s="69"/>
    </row>
    <row r="22" spans="1:10" x14ac:dyDescent="0.25">
      <c r="A22" s="4" t="s">
        <v>46</v>
      </c>
      <c r="C22" s="91" t="s">
        <v>11</v>
      </c>
      <c r="D22" s="92"/>
      <c r="E22" s="92"/>
      <c r="F22" s="92"/>
      <c r="G22" s="92"/>
      <c r="H22" s="92"/>
      <c r="I22" s="92"/>
      <c r="J22" s="93"/>
    </row>
    <row r="23" spans="1:10" x14ac:dyDescent="0.25">
      <c r="A23" s="4" t="s">
        <v>11</v>
      </c>
      <c r="C23" s="94" t="s">
        <v>11</v>
      </c>
      <c r="D23" s="95"/>
      <c r="E23" s="95"/>
      <c r="F23" s="95"/>
      <c r="G23" s="95"/>
      <c r="H23" s="95"/>
      <c r="I23" s="95"/>
      <c r="J23" s="96"/>
    </row>
    <row r="24" spans="1:10" x14ac:dyDescent="0.25">
      <c r="A24" s="4" t="s">
        <v>47</v>
      </c>
      <c r="C24" s="67" t="s">
        <v>11</v>
      </c>
      <c r="D24" s="68"/>
      <c r="E24" s="69"/>
    </row>
    <row r="26" spans="1:10" x14ac:dyDescent="0.25">
      <c r="A26" s="4" t="s">
        <v>48</v>
      </c>
      <c r="C26" s="67" t="s">
        <v>11</v>
      </c>
      <c r="D26" s="68"/>
      <c r="E26" s="68"/>
      <c r="F26" s="68"/>
      <c r="G26" s="69"/>
    </row>
    <row r="28" spans="1:10" x14ac:dyDescent="0.25">
      <c r="A28" s="4" t="s">
        <v>49</v>
      </c>
      <c r="C28" s="67" t="s">
        <v>11</v>
      </c>
      <c r="D28" s="68"/>
      <c r="E28" s="68"/>
      <c r="F28" s="68"/>
      <c r="G28" s="69"/>
    </row>
    <row r="30" spans="1:10" x14ac:dyDescent="0.25">
      <c r="A30" s="4" t="s">
        <v>50</v>
      </c>
      <c r="C30" s="97" t="s">
        <v>11</v>
      </c>
      <c r="D30" s="68"/>
      <c r="E30" s="68"/>
      <c r="F30" s="68"/>
      <c r="G30" s="68"/>
      <c r="H30" s="68"/>
      <c r="I30" s="68"/>
      <c r="J30" s="69"/>
    </row>
    <row r="32" spans="1:10" x14ac:dyDescent="0.25">
      <c r="A32" s="4" t="s">
        <v>29</v>
      </c>
    </row>
    <row r="33" spans="1:15" x14ac:dyDescent="0.25">
      <c r="A33" s="4" t="s">
        <v>51</v>
      </c>
      <c r="C33" s="101" t="s">
        <v>11</v>
      </c>
      <c r="D33" s="102"/>
      <c r="F33" s="4" t="s">
        <v>52</v>
      </c>
      <c r="I33" s="127" t="s">
        <v>11</v>
      </c>
      <c r="J33" s="128"/>
      <c r="K33" s="2" t="s">
        <v>11</v>
      </c>
    </row>
    <row r="34" spans="1:15" x14ac:dyDescent="0.25">
      <c r="A34" s="4"/>
      <c r="F34" s="4"/>
      <c r="I34" s="6"/>
      <c r="J34" s="6"/>
    </row>
    <row r="35" spans="1:15" x14ac:dyDescent="0.25">
      <c r="A35" s="4" t="s">
        <v>66</v>
      </c>
      <c r="C35" s="2" t="s">
        <v>67</v>
      </c>
      <c r="D35" s="7"/>
      <c r="F35" s="4" t="s">
        <v>68</v>
      </c>
      <c r="H35" s="7"/>
      <c r="I35" s="8"/>
      <c r="J35" s="6"/>
    </row>
    <row r="36" spans="1:15" x14ac:dyDescent="0.25">
      <c r="A36" s="4"/>
      <c r="F36" s="4"/>
      <c r="I36" s="6"/>
      <c r="J36" s="6"/>
    </row>
    <row r="37" spans="1:15" x14ac:dyDescent="0.25">
      <c r="A37" s="4" t="s">
        <v>69</v>
      </c>
      <c r="F37" s="4"/>
      <c r="I37" s="6"/>
      <c r="J37" s="6"/>
      <c r="K37" s="2" t="s">
        <v>11</v>
      </c>
    </row>
    <row r="38" spans="1:15" x14ac:dyDescent="0.25">
      <c r="A38" s="4"/>
      <c r="C38" s="2" t="s">
        <v>70</v>
      </c>
      <c r="D38" s="7"/>
      <c r="F38" s="4"/>
      <c r="I38" s="6"/>
      <c r="J38" s="6"/>
    </row>
    <row r="39" spans="1:15" x14ac:dyDescent="0.25">
      <c r="A39" s="4"/>
      <c r="F39" s="4"/>
      <c r="I39" s="6"/>
      <c r="J39" s="6"/>
    </row>
    <row r="40" spans="1:15" x14ac:dyDescent="0.25">
      <c r="A40" s="4"/>
      <c r="C40" s="2" t="s">
        <v>71</v>
      </c>
      <c r="D40" s="7"/>
      <c r="E40" s="2" t="s">
        <v>72</v>
      </c>
      <c r="F40" s="4"/>
      <c r="I40" s="9"/>
      <c r="J40" s="10"/>
    </row>
    <row r="42" spans="1:15" ht="21.75" customHeight="1" x14ac:dyDescent="0.45">
      <c r="A42" s="126" t="s">
        <v>79</v>
      </c>
      <c r="B42" s="126"/>
      <c r="C42" s="126"/>
      <c r="D42" s="126"/>
      <c r="E42" s="126"/>
      <c r="F42" s="126"/>
      <c r="G42" s="126"/>
      <c r="H42" s="126"/>
      <c r="I42" s="126"/>
      <c r="J42" s="126"/>
      <c r="L42" s="2" t="s">
        <v>11</v>
      </c>
      <c r="M42" s="2" t="s">
        <v>11</v>
      </c>
      <c r="N42" s="11" t="s">
        <v>11</v>
      </c>
      <c r="O42" s="2" t="s">
        <v>11</v>
      </c>
    </row>
    <row r="43" spans="1:15" x14ac:dyDescent="0.25">
      <c r="A43" s="82" t="s">
        <v>0</v>
      </c>
      <c r="B43" s="83"/>
      <c r="C43" s="104"/>
      <c r="D43" s="133" t="s">
        <v>16</v>
      </c>
      <c r="E43" s="135" t="s">
        <v>61</v>
      </c>
      <c r="F43" s="137" t="s">
        <v>60</v>
      </c>
      <c r="G43" s="139" t="s">
        <v>3</v>
      </c>
      <c r="H43" s="12" t="s">
        <v>3</v>
      </c>
      <c r="I43" s="129" t="s">
        <v>4</v>
      </c>
      <c r="J43" s="130"/>
    </row>
    <row r="44" spans="1:15" ht="30" customHeight="1" x14ac:dyDescent="0.25">
      <c r="A44" s="105"/>
      <c r="B44" s="71"/>
      <c r="C44" s="106"/>
      <c r="D44" s="134"/>
      <c r="E44" s="136"/>
      <c r="F44" s="138"/>
      <c r="G44" s="140"/>
      <c r="H44" s="13"/>
      <c r="I44" s="131"/>
      <c r="J44" s="132"/>
    </row>
    <row r="45" spans="1:15" x14ac:dyDescent="0.25">
      <c r="A45" s="14" t="s">
        <v>1</v>
      </c>
      <c r="B45" s="15"/>
      <c r="C45" s="15"/>
      <c r="D45" s="39">
        <v>2.5</v>
      </c>
      <c r="E45" s="16">
        <v>0</v>
      </c>
      <c r="F45" s="44">
        <f>E45*D45</f>
        <v>0</v>
      </c>
      <c r="G45" s="41">
        <v>0</v>
      </c>
      <c r="H45" s="17">
        <f>IF(F45&gt;0,G45,0)</f>
        <v>0</v>
      </c>
      <c r="I45" s="112" t="s">
        <v>11</v>
      </c>
      <c r="J45" s="104"/>
    </row>
    <row r="46" spans="1:15" x14ac:dyDescent="0.25">
      <c r="A46" s="18"/>
      <c r="B46" s="19" t="s">
        <v>2</v>
      </c>
      <c r="C46" s="19"/>
      <c r="D46" s="40"/>
      <c r="E46" s="20"/>
      <c r="F46" s="45"/>
      <c r="G46" s="46"/>
      <c r="H46" s="21"/>
      <c r="I46" s="53"/>
      <c r="J46" s="55"/>
    </row>
    <row r="47" spans="1:15" ht="42" customHeight="1" x14ac:dyDescent="0.25">
      <c r="A47" s="14" t="s">
        <v>10</v>
      </c>
      <c r="B47" s="15"/>
      <c r="C47" s="8" t="s">
        <v>73</v>
      </c>
      <c r="D47" s="41">
        <v>6.8</v>
      </c>
      <c r="E47" s="16" t="s">
        <v>77</v>
      </c>
      <c r="F47" s="47">
        <f>E47*D47</f>
        <v>0</v>
      </c>
      <c r="G47" s="48">
        <v>50</v>
      </c>
      <c r="H47" s="23">
        <f>IF(F47&gt;0,G47,0)</f>
        <v>0</v>
      </c>
      <c r="I47" s="113" t="s">
        <v>78</v>
      </c>
      <c r="J47" s="114"/>
    </row>
    <row r="48" spans="1:15" ht="24.75" customHeight="1" x14ac:dyDescent="0.25">
      <c r="A48" s="24" t="s">
        <v>81</v>
      </c>
      <c r="B48" s="25"/>
      <c r="C48" s="25" t="s">
        <v>6</v>
      </c>
      <c r="D48" s="42">
        <v>2.5</v>
      </c>
      <c r="E48" s="26">
        <v>0</v>
      </c>
      <c r="F48" s="49">
        <v>0</v>
      </c>
      <c r="G48" s="50">
        <v>0</v>
      </c>
      <c r="H48" s="27">
        <f>IF(F48&gt;0,G48,0)</f>
        <v>0</v>
      </c>
      <c r="I48" s="115" t="s">
        <v>21</v>
      </c>
      <c r="J48" s="116"/>
    </row>
    <row r="49" spans="1:10" ht="44.25" customHeight="1" x14ac:dyDescent="0.25">
      <c r="A49" s="146" t="s">
        <v>91</v>
      </c>
      <c r="B49" s="147"/>
      <c r="C49" s="60" t="s">
        <v>13</v>
      </c>
      <c r="D49" s="42">
        <v>5</v>
      </c>
      <c r="E49" s="61">
        <v>0</v>
      </c>
      <c r="F49" s="47">
        <f t="shared" ref="F49" si="0">E49*D49</f>
        <v>0</v>
      </c>
      <c r="G49" s="48">
        <v>10</v>
      </c>
      <c r="H49" s="23">
        <f>IF(F49&gt;0,G49,0)</f>
        <v>0</v>
      </c>
      <c r="I49" s="67"/>
      <c r="J49" s="69"/>
    </row>
    <row r="50" spans="1:10" ht="14.25" customHeight="1" x14ac:dyDescent="0.25">
      <c r="A50" s="14" t="s">
        <v>63</v>
      </c>
      <c r="B50" s="33"/>
      <c r="C50" s="117" t="s">
        <v>13</v>
      </c>
      <c r="D50" s="119">
        <v>12</v>
      </c>
      <c r="E50" s="121">
        <v>0</v>
      </c>
      <c r="F50" s="123">
        <v>0</v>
      </c>
      <c r="G50" s="141">
        <v>0</v>
      </c>
      <c r="H50" s="139">
        <v>0</v>
      </c>
      <c r="I50" s="142" t="s">
        <v>14</v>
      </c>
      <c r="J50" s="143"/>
    </row>
    <row r="51" spans="1:10" x14ac:dyDescent="0.25">
      <c r="A51" s="34" t="s">
        <v>64</v>
      </c>
      <c r="B51" s="3"/>
      <c r="C51" s="118"/>
      <c r="D51" s="120"/>
      <c r="E51" s="122"/>
      <c r="F51" s="124"/>
      <c r="G51" s="124"/>
      <c r="H51" s="122"/>
      <c r="I51" s="144"/>
      <c r="J51" s="145"/>
    </row>
    <row r="52" spans="1:10" ht="24.75" customHeight="1" x14ac:dyDescent="0.25">
      <c r="A52" s="24" t="s">
        <v>12</v>
      </c>
      <c r="B52" s="25"/>
      <c r="C52" s="25" t="s">
        <v>76</v>
      </c>
      <c r="D52" s="42">
        <v>5</v>
      </c>
      <c r="E52" s="26">
        <v>0</v>
      </c>
      <c r="F52" s="49">
        <f>E52*D52</f>
        <v>0</v>
      </c>
      <c r="G52" s="50">
        <v>10</v>
      </c>
      <c r="H52" s="27">
        <f>IF(F52&gt;0,G52,0)</f>
        <v>0</v>
      </c>
      <c r="I52" s="115" t="s">
        <v>11</v>
      </c>
      <c r="J52" s="116"/>
    </row>
    <row r="53" spans="1:10" ht="14.25" customHeight="1" x14ac:dyDescent="0.25">
      <c r="A53" s="103" t="s">
        <v>17</v>
      </c>
      <c r="B53" s="71"/>
      <c r="C53" s="71"/>
      <c r="D53" s="71"/>
      <c r="E53" s="71"/>
      <c r="F53" s="51" t="s">
        <v>11</v>
      </c>
      <c r="G53" s="52" t="s">
        <v>11</v>
      </c>
      <c r="H53" s="28" t="s">
        <v>11</v>
      </c>
      <c r="I53" s="2" t="s">
        <v>11</v>
      </c>
    </row>
    <row r="54" spans="1:10" ht="16.5" customHeight="1" x14ac:dyDescent="0.25">
      <c r="A54" s="71"/>
      <c r="B54" s="71"/>
      <c r="C54" s="71"/>
      <c r="D54" s="71"/>
      <c r="E54" s="71"/>
      <c r="F54" s="51"/>
      <c r="G54" s="52"/>
      <c r="H54" s="28"/>
    </row>
    <row r="55" spans="1:10" ht="87" customHeight="1" x14ac:dyDescent="0.25">
      <c r="A55" s="125" t="s">
        <v>25</v>
      </c>
      <c r="B55" s="87"/>
      <c r="C55" s="29" t="s">
        <v>5</v>
      </c>
      <c r="D55" s="54">
        <v>7.35</v>
      </c>
      <c r="E55" s="26">
        <v>0</v>
      </c>
      <c r="F55" s="47">
        <f t="shared" ref="F55:F58" si="1">E55*D55</f>
        <v>0</v>
      </c>
      <c r="G55" s="48">
        <v>50</v>
      </c>
      <c r="H55" s="23">
        <f>IF(F55&gt;0,G55,0)</f>
        <v>0</v>
      </c>
      <c r="I55" s="72" t="s">
        <v>62</v>
      </c>
      <c r="J55" s="73"/>
    </row>
    <row r="56" spans="1:10" x14ac:dyDescent="0.25">
      <c r="A56" s="30" t="s">
        <v>7</v>
      </c>
      <c r="C56" s="7" t="s">
        <v>9</v>
      </c>
      <c r="D56" s="54">
        <v>22</v>
      </c>
      <c r="E56" s="31">
        <v>0</v>
      </c>
      <c r="F56" s="47">
        <f t="shared" si="1"/>
        <v>0</v>
      </c>
      <c r="G56" s="48">
        <v>15</v>
      </c>
      <c r="H56" s="23">
        <f>IF(F56&gt;0,G56,0)</f>
        <v>0</v>
      </c>
      <c r="I56" s="74" t="s">
        <v>8</v>
      </c>
      <c r="J56" s="75"/>
    </row>
    <row r="57" spans="1:10" ht="33" customHeight="1" x14ac:dyDescent="0.25">
      <c r="A57" s="86" t="s">
        <v>23</v>
      </c>
      <c r="B57" s="87"/>
      <c r="C57" s="32" t="s">
        <v>6</v>
      </c>
      <c r="D57" s="54">
        <v>8.4</v>
      </c>
      <c r="E57" s="26">
        <v>0</v>
      </c>
      <c r="F57" s="47">
        <f t="shared" si="1"/>
        <v>0</v>
      </c>
      <c r="G57" s="48">
        <v>0</v>
      </c>
      <c r="H57" s="23">
        <f>IF(F57&gt;0,G57,0)</f>
        <v>0</v>
      </c>
      <c r="I57" s="74" t="s">
        <v>22</v>
      </c>
      <c r="J57" s="75"/>
    </row>
    <row r="58" spans="1:10" ht="33.75" customHeight="1" x14ac:dyDescent="0.25">
      <c r="A58" s="86" t="s">
        <v>24</v>
      </c>
      <c r="B58" s="87"/>
      <c r="C58" s="22" t="s">
        <v>6</v>
      </c>
      <c r="D58" s="54">
        <v>8.4</v>
      </c>
      <c r="E58" s="26">
        <v>0</v>
      </c>
      <c r="F58" s="47">
        <f t="shared" si="1"/>
        <v>0</v>
      </c>
      <c r="G58" s="48">
        <v>0</v>
      </c>
      <c r="H58" s="23">
        <f>IF(F58&gt;0,G58,0)</f>
        <v>0</v>
      </c>
      <c r="I58" s="74" t="s">
        <v>22</v>
      </c>
      <c r="J58" s="75"/>
    </row>
    <row r="59" spans="1:10" ht="11.25" customHeight="1" x14ac:dyDescent="0.25">
      <c r="A59" s="82" t="s">
        <v>18</v>
      </c>
      <c r="B59" s="83"/>
      <c r="C59" s="83"/>
      <c r="D59" s="83"/>
      <c r="E59" s="35" t="s">
        <v>11</v>
      </c>
      <c r="F59" s="51" t="s">
        <v>11</v>
      </c>
      <c r="G59" s="52" t="s">
        <v>11</v>
      </c>
      <c r="H59" s="28" t="s">
        <v>11</v>
      </c>
      <c r="I59" s="2" t="s">
        <v>11</v>
      </c>
    </row>
    <row r="60" spans="1:10" ht="11.25" customHeight="1" x14ac:dyDescent="0.25">
      <c r="A60" s="84"/>
      <c r="B60" s="85"/>
      <c r="C60" s="85"/>
      <c r="D60" s="85"/>
      <c r="E60" s="35"/>
      <c r="F60" s="51"/>
      <c r="G60" s="52"/>
      <c r="H60" s="28"/>
    </row>
    <row r="61" spans="1:10" ht="33.75" customHeight="1" x14ac:dyDescent="0.25">
      <c r="A61" s="88" t="s">
        <v>89</v>
      </c>
      <c r="B61" s="89"/>
      <c r="C61" s="89"/>
      <c r="D61" s="89"/>
      <c r="E61" s="89"/>
      <c r="F61" s="89"/>
      <c r="G61" s="89"/>
      <c r="H61" s="89"/>
      <c r="I61" s="89"/>
      <c r="J61" s="90"/>
    </row>
    <row r="62" spans="1:10" ht="45" customHeight="1" x14ac:dyDescent="0.25">
      <c r="A62" s="86" t="s">
        <v>19</v>
      </c>
      <c r="B62" s="87"/>
      <c r="C62" s="29" t="s">
        <v>15</v>
      </c>
      <c r="D62" s="54">
        <v>20</v>
      </c>
      <c r="E62" s="36">
        <v>0</v>
      </c>
      <c r="F62" s="47">
        <f>E62*D62</f>
        <v>0</v>
      </c>
      <c r="G62" s="48">
        <v>0</v>
      </c>
      <c r="H62" s="23">
        <f>IF(F62&gt;0,G62,0)</f>
        <v>0</v>
      </c>
      <c r="I62" s="76" t="s">
        <v>82</v>
      </c>
      <c r="J62" s="77"/>
    </row>
    <row r="63" spans="1:10" ht="48.75" customHeight="1" x14ac:dyDescent="0.25">
      <c r="A63" s="86" t="s">
        <v>19</v>
      </c>
      <c r="B63" s="87"/>
      <c r="C63" s="22" t="s">
        <v>9</v>
      </c>
      <c r="D63" s="54">
        <v>120</v>
      </c>
      <c r="E63" s="36">
        <v>0</v>
      </c>
      <c r="F63" s="47">
        <f>E63*D63</f>
        <v>0</v>
      </c>
      <c r="G63" s="48">
        <v>50</v>
      </c>
      <c r="H63" s="23">
        <f>IF(F63&gt;0,G63,0)</f>
        <v>0</v>
      </c>
      <c r="I63" s="78"/>
      <c r="J63" s="79"/>
    </row>
    <row r="64" spans="1:10" ht="50.25" customHeight="1" x14ac:dyDescent="0.25">
      <c r="A64" s="86" t="s">
        <v>19</v>
      </c>
      <c r="B64" s="87"/>
      <c r="C64" s="57" t="s">
        <v>20</v>
      </c>
      <c r="D64" s="54">
        <v>220</v>
      </c>
      <c r="E64" s="36">
        <v>0</v>
      </c>
      <c r="F64" s="47">
        <f>E64*D64</f>
        <v>0</v>
      </c>
      <c r="G64" s="48">
        <v>50</v>
      </c>
      <c r="H64" s="23">
        <f>IF(F64&gt;0,G64,0)</f>
        <v>0</v>
      </c>
      <c r="I64" s="80"/>
      <c r="J64" s="81"/>
    </row>
    <row r="65" spans="1:12" x14ac:dyDescent="0.25">
      <c r="B65" s="6"/>
      <c r="D65" s="37"/>
      <c r="E65" s="7" t="s">
        <v>80</v>
      </c>
      <c r="F65" s="56">
        <f>SUM(F46:F64)</f>
        <v>0</v>
      </c>
      <c r="G65" s="2" t="s">
        <v>11</v>
      </c>
      <c r="H65" s="28" t="s">
        <v>11</v>
      </c>
      <c r="I65" s="28" t="s">
        <v>11</v>
      </c>
      <c r="J65" s="2" t="s">
        <v>11</v>
      </c>
    </row>
    <row r="66" spans="1:12" x14ac:dyDescent="0.25">
      <c r="A66" s="5" t="s">
        <v>30</v>
      </c>
    </row>
    <row r="67" spans="1:12" ht="34.5" customHeight="1" x14ac:dyDescent="0.25">
      <c r="A67" s="98" t="s">
        <v>87</v>
      </c>
      <c r="B67" s="71"/>
      <c r="C67" s="71"/>
      <c r="D67" s="71"/>
      <c r="E67" s="71"/>
      <c r="F67" s="71"/>
      <c r="G67" s="71"/>
      <c r="H67" s="71"/>
      <c r="I67" s="71"/>
      <c r="J67" s="71"/>
    </row>
    <row r="68" spans="1:12" x14ac:dyDescent="0.25">
      <c r="A68" s="4"/>
    </row>
    <row r="69" spans="1:12" x14ac:dyDescent="0.25">
      <c r="A69" s="38" t="s">
        <v>26</v>
      </c>
    </row>
    <row r="70" spans="1:12" x14ac:dyDescent="0.25">
      <c r="A70" s="98" t="s">
        <v>59</v>
      </c>
      <c r="B70" s="100"/>
      <c r="C70" s="100"/>
      <c r="D70" s="100"/>
      <c r="E70" s="100"/>
      <c r="F70" s="100"/>
      <c r="G70" s="100"/>
      <c r="H70" s="100"/>
      <c r="I70" s="100"/>
      <c r="J70" s="100"/>
    </row>
    <row r="71" spans="1:12" x14ac:dyDescent="0.25">
      <c r="A71" s="4" t="s">
        <v>31</v>
      </c>
    </row>
    <row r="73" spans="1:12" x14ac:dyDescent="0.25">
      <c r="A73" s="4" t="s">
        <v>32</v>
      </c>
    </row>
    <row r="75" spans="1:12" ht="28.5" customHeight="1" x14ac:dyDescent="0.25">
      <c r="A75" s="98" t="s">
        <v>33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9"/>
      <c r="L75" s="19"/>
    </row>
    <row r="77" spans="1:12" ht="27.75" customHeight="1" x14ac:dyDescent="0.25">
      <c r="A77" s="99" t="s">
        <v>34</v>
      </c>
      <c r="B77" s="71"/>
      <c r="C77" s="71"/>
      <c r="D77" s="71"/>
      <c r="E77" s="71"/>
      <c r="F77" s="71"/>
      <c r="G77" s="71"/>
      <c r="H77" s="71"/>
      <c r="I77" s="71"/>
      <c r="J77" s="71"/>
    </row>
    <row r="79" spans="1:12" x14ac:dyDescent="0.25">
      <c r="A79" s="4" t="s">
        <v>35</v>
      </c>
    </row>
    <row r="81" spans="1:13" x14ac:dyDescent="0.25">
      <c r="A81" s="4" t="s">
        <v>36</v>
      </c>
    </row>
    <row r="83" spans="1:13" x14ac:dyDescent="0.25">
      <c r="A83" s="4" t="s">
        <v>37</v>
      </c>
    </row>
    <row r="84" spans="1:13" x14ac:dyDescent="0.25">
      <c r="A84" s="4" t="s">
        <v>38</v>
      </c>
    </row>
    <row r="86" spans="1:13" x14ac:dyDescent="0.25">
      <c r="A86" s="4" t="s">
        <v>53</v>
      </c>
      <c r="C86" s="67"/>
      <c r="D86" s="68"/>
      <c r="E86" s="68"/>
      <c r="F86" s="68"/>
      <c r="G86" s="68"/>
      <c r="H86" s="1" t="s">
        <v>54</v>
      </c>
      <c r="I86" s="68"/>
      <c r="J86" s="69"/>
      <c r="M86" s="4" t="s">
        <v>11</v>
      </c>
    </row>
    <row r="88" spans="1:13" x14ac:dyDescent="0.25">
      <c r="A88" s="4" t="s">
        <v>54</v>
      </c>
      <c r="C88" s="67"/>
      <c r="D88" s="68"/>
      <c r="E88" s="68"/>
      <c r="F88" s="69"/>
    </row>
    <row r="90" spans="1:13" x14ac:dyDescent="0.25">
      <c r="A90" s="4" t="s">
        <v>55</v>
      </c>
      <c r="C90" s="67"/>
      <c r="D90" s="68"/>
      <c r="E90" s="68"/>
      <c r="F90" s="69"/>
    </row>
    <row r="92" spans="1:13" ht="59.25" customHeight="1" x14ac:dyDescent="0.25">
      <c r="A92" s="70" t="s">
        <v>39</v>
      </c>
      <c r="B92" s="71"/>
      <c r="C92" s="71"/>
      <c r="D92" s="71"/>
      <c r="E92" s="71"/>
      <c r="F92" s="71"/>
      <c r="G92" s="71"/>
      <c r="H92" s="71"/>
      <c r="I92" s="71"/>
      <c r="J92" s="71"/>
    </row>
    <row r="93" spans="1:13" x14ac:dyDescent="0.25">
      <c r="A93" s="4" t="s">
        <v>40</v>
      </c>
    </row>
    <row r="95" spans="1:13" x14ac:dyDescent="0.25">
      <c r="A95" s="5" t="s">
        <v>41</v>
      </c>
    </row>
    <row r="96" spans="1:13" x14ac:dyDescent="0.25">
      <c r="A96" s="4" t="s">
        <v>56</v>
      </c>
      <c r="E96" s="43">
        <f>SUM(H45:H64)</f>
        <v>0</v>
      </c>
      <c r="F96" s="4" t="s">
        <v>65</v>
      </c>
      <c r="M96" s="4" t="s">
        <v>11</v>
      </c>
    </row>
    <row r="97" spans="1:13" x14ac:dyDescent="0.25">
      <c r="A97" s="4"/>
      <c r="E97" s="62"/>
      <c r="F97" s="4"/>
      <c r="M97" s="4"/>
    </row>
    <row r="98" spans="1:13" x14ac:dyDescent="0.25">
      <c r="A98" s="63" t="s">
        <v>90</v>
      </c>
      <c r="E98" s="62"/>
      <c r="F98" s="64"/>
      <c r="G98" s="65"/>
      <c r="H98" s="65"/>
      <c r="I98" s="65"/>
      <c r="J98" s="66"/>
      <c r="M98" s="4"/>
    </row>
    <row r="100" spans="1:13" ht="36" customHeight="1" x14ac:dyDescent="0.25">
      <c r="A100" s="98" t="s">
        <v>42</v>
      </c>
      <c r="B100" s="71"/>
      <c r="C100" s="71"/>
      <c r="D100" s="71"/>
      <c r="E100" s="71"/>
      <c r="F100" s="71"/>
      <c r="G100" s="71"/>
      <c r="H100" s="71"/>
      <c r="I100" s="71"/>
      <c r="J100" s="71"/>
    </row>
    <row r="103" spans="1:13" x14ac:dyDescent="0.25">
      <c r="A103" s="4" t="s">
        <v>57</v>
      </c>
      <c r="B103" s="67"/>
      <c r="C103" s="69"/>
      <c r="D103" s="2" t="s">
        <v>58</v>
      </c>
      <c r="F103" s="67"/>
      <c r="G103" s="68"/>
      <c r="H103" s="68"/>
      <c r="I103" s="69"/>
    </row>
    <row r="105" spans="1:13" x14ac:dyDescent="0.25">
      <c r="A105" s="4" t="s">
        <v>11</v>
      </c>
      <c r="B105" s="2" t="s">
        <v>11</v>
      </c>
      <c r="C105" s="2" t="s">
        <v>11</v>
      </c>
    </row>
  </sheetData>
  <mergeCells count="61">
    <mergeCell ref="A49:B49"/>
    <mergeCell ref="I49:J49"/>
    <mergeCell ref="A42:J42"/>
    <mergeCell ref="C18:J18"/>
    <mergeCell ref="A55:B55"/>
    <mergeCell ref="I33:J33"/>
    <mergeCell ref="I43:J44"/>
    <mergeCell ref="D43:D44"/>
    <mergeCell ref="E43:E44"/>
    <mergeCell ref="F43:F44"/>
    <mergeCell ref="G43:G44"/>
    <mergeCell ref="G50:G51"/>
    <mergeCell ref="H50:H51"/>
    <mergeCell ref="I50:J51"/>
    <mergeCell ref="I45:J45"/>
    <mergeCell ref="I47:J47"/>
    <mergeCell ref="I52:J52"/>
    <mergeCell ref="I48:J48"/>
    <mergeCell ref="C50:C51"/>
    <mergeCell ref="D50:D51"/>
    <mergeCell ref="E50:E51"/>
    <mergeCell ref="F50:F51"/>
    <mergeCell ref="A7:J7"/>
    <mergeCell ref="A6:J6"/>
    <mergeCell ref="C24:E24"/>
    <mergeCell ref="C26:G26"/>
    <mergeCell ref="C28:G28"/>
    <mergeCell ref="A8:J8"/>
    <mergeCell ref="C16:J16"/>
    <mergeCell ref="B103:C103"/>
    <mergeCell ref="F103:I103"/>
    <mergeCell ref="D20:J20"/>
    <mergeCell ref="C22:J22"/>
    <mergeCell ref="C23:J23"/>
    <mergeCell ref="C30:J30"/>
    <mergeCell ref="A67:J67"/>
    <mergeCell ref="A100:J100"/>
    <mergeCell ref="A77:J77"/>
    <mergeCell ref="I86:J86"/>
    <mergeCell ref="C86:G86"/>
    <mergeCell ref="A70:J70"/>
    <mergeCell ref="C33:D33"/>
    <mergeCell ref="A75:J75"/>
    <mergeCell ref="A53:E54"/>
    <mergeCell ref="A43:C44"/>
    <mergeCell ref="F98:J98"/>
    <mergeCell ref="C90:F90"/>
    <mergeCell ref="A92:J92"/>
    <mergeCell ref="I55:J55"/>
    <mergeCell ref="I56:J56"/>
    <mergeCell ref="I57:J57"/>
    <mergeCell ref="I58:J58"/>
    <mergeCell ref="I62:J64"/>
    <mergeCell ref="C88:F88"/>
    <mergeCell ref="A59:D60"/>
    <mergeCell ref="A62:B62"/>
    <mergeCell ref="A63:B63"/>
    <mergeCell ref="A64:B64"/>
    <mergeCell ref="A61:J61"/>
    <mergeCell ref="A58:B58"/>
    <mergeCell ref="A57:B57"/>
  </mergeCells>
  <hyperlinks>
    <hyperlink ref="C30" r:id="rId1" display="tim@help" xr:uid="{E8B8FADE-DB4B-4FCC-A71B-467C568ECED2}"/>
    <hyperlink ref="C14" r:id="rId2" xr:uid="{2C8E2961-9255-4AFB-9171-27C44EDE0E17}"/>
  </hyperlinks>
  <pageMargins left="0.7" right="0.7" top="0.75" bottom="0.75" header="0.3" footer="0.3"/>
  <pageSetup paperSize="9" scale="95" orientation="portrait" horizontalDpi="4294967293" verticalDpi="300" r:id="rId3"/>
  <rowBreaks count="2" manualBreakCount="2">
    <brk id="41" max="9" man="1"/>
    <brk id="65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booking form</vt:lpstr>
      <vt:lpstr>'booking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Fallick</dc:creator>
  <cp:lastModifiedBy>barrieprice9@aol.com</cp:lastModifiedBy>
  <cp:lastPrinted>2021-09-23T07:56:23Z</cp:lastPrinted>
  <dcterms:created xsi:type="dcterms:W3CDTF">2020-06-03T06:50:41Z</dcterms:created>
  <dcterms:modified xsi:type="dcterms:W3CDTF">2025-01-13T13:25:38Z</dcterms:modified>
</cp:coreProperties>
</file>