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rf Bookings 2025 + Activities\"/>
    </mc:Choice>
  </mc:AlternateContent>
  <xr:revisionPtr revIDLastSave="0" documentId="13_ncr:1_{B45876AE-B048-4F64-BCEB-C1A399C054B4}" xr6:coauthVersionLast="47" xr6:coauthVersionMax="47" xr10:uidLastSave="{00000000-0000-0000-0000-000000000000}"/>
  <bookViews>
    <workbookView xWindow="-120" yWindow="-120" windowWidth="20730" windowHeight="11160" xr2:uid="{7F1A7765-8D1B-49EE-B751-B1C52F943ADF}"/>
  </bookViews>
  <sheets>
    <sheet name="booking form" sheetId="7" r:id="rId1"/>
  </sheets>
  <definedNames>
    <definedName name="_xlnm.Print_Area" localSheetId="0">'booking form'!$A$1:$J$106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7" l="1"/>
  <c r="H52" i="7" s="1"/>
  <c r="F49" i="7"/>
  <c r="H49" i="7" s="1"/>
  <c r="D56" i="7" l="1"/>
  <c r="F56" i="7" s="1"/>
  <c r="H56" i="7" s="1"/>
  <c r="F65" i="7"/>
  <c r="H65" i="7" s="1"/>
  <c r="F64" i="7"/>
  <c r="H64" i="7" s="1"/>
  <c r="F63" i="7"/>
  <c r="H63" i="7" s="1"/>
  <c r="F59" i="7"/>
  <c r="H59" i="7" s="1"/>
  <c r="F58" i="7"/>
  <c r="H58" i="7" s="1"/>
  <c r="F57" i="7"/>
  <c r="H57" i="7" s="1"/>
  <c r="H53" i="7"/>
  <c r="F48" i="7"/>
  <c r="H48" i="7" s="1"/>
  <c r="F46" i="7"/>
  <c r="H46" i="7" s="1"/>
  <c r="F66" i="7" l="1"/>
  <c r="E97" i="7"/>
</calcChain>
</file>

<file path=xl/sharedStrings.xml><?xml version="1.0" encoding="utf-8"?>
<sst xmlns="http://schemas.openxmlformats.org/spreadsheetml/2006/main" count="148" uniqueCount="93">
  <si>
    <t>ISLAND SCOUTS RATES</t>
  </si>
  <si>
    <t>Visits and Camping</t>
  </si>
  <si>
    <t>A Day and Evening Visit</t>
  </si>
  <si>
    <t>Per Person</t>
  </si>
  <si>
    <t>Deposit</t>
  </si>
  <si>
    <t>Notes</t>
  </si>
  <si>
    <t>Per Person Per Night</t>
  </si>
  <si>
    <t>Per Night</t>
  </si>
  <si>
    <t>PHC Kitchen/Dining Room</t>
  </si>
  <si>
    <t>See Above</t>
  </si>
  <si>
    <t>Per day</t>
  </si>
  <si>
    <t>Camping Fees</t>
  </si>
  <si>
    <t xml:space="preserve"> </t>
  </si>
  <si>
    <t>Freezer Key</t>
  </si>
  <si>
    <t>Per Week (Min Hire)</t>
  </si>
  <si>
    <t>Only 12 Sets Available 1st Come 1st Served</t>
  </si>
  <si>
    <t>Per Hour</t>
  </si>
  <si>
    <t>ALL VISITORS</t>
  </si>
  <si>
    <t xml:space="preserve">Pack Holiday Centre </t>
  </si>
  <si>
    <t>The Mattinson Centre</t>
  </si>
  <si>
    <t>The Mattinson Centre including Kitchen</t>
  </si>
  <si>
    <t>Per Weekend</t>
  </si>
  <si>
    <t>Only 10 available 1st come 1st served</t>
  </si>
  <si>
    <t>Plus  PHC Accomodation Fee</t>
  </si>
  <si>
    <t>Colenutt Cabin No 1 Sleeps 2</t>
  </si>
  <si>
    <t>Colenutt Cabin No 2 Sleeps 4</t>
  </si>
  <si>
    <t>Pack Holiday Centre Sleeps accomodation fee (See PHC Kitchen/dining room)</t>
  </si>
  <si>
    <r>
      <t xml:space="preserve">BACS </t>
    </r>
    <r>
      <rPr>
        <sz val="11"/>
        <color rgb="FF000000"/>
        <rFont val="Arial"/>
        <family val="2"/>
      </rPr>
      <t>payments are preferred to :-</t>
    </r>
  </si>
  <si>
    <t>Please complete this form return it to :-</t>
  </si>
  <si>
    <t>DETAILS</t>
  </si>
  <si>
    <t>Date of Visit</t>
  </si>
  <si>
    <t>PAYMENT</t>
  </si>
  <si>
    <t>Sort Code 30-95-99           Account number 00077833</t>
  </si>
  <si>
    <t>Please use your Group name as the reference. </t>
  </si>
  <si>
    <r>
      <t>If paying by cheque please make payable to  “</t>
    </r>
    <r>
      <rPr>
        <b/>
        <sz val="11"/>
        <color rgb="FF000000"/>
        <rFont val="Arial"/>
        <family val="2"/>
      </rPr>
      <t>Isle of Wight Scouts Corf Camp</t>
    </r>
    <r>
      <rPr>
        <sz val="11"/>
        <color rgb="FF000000"/>
        <rFont val="Arial"/>
        <family val="2"/>
      </rPr>
      <t>” and send to the above address. </t>
    </r>
  </si>
  <si>
    <r>
      <t>N.B.</t>
    </r>
    <r>
      <rPr>
        <sz val="11"/>
        <color rgb="FF000000"/>
        <rFont val="Arial"/>
        <family val="2"/>
      </rPr>
      <t xml:space="preserve"> We </t>
    </r>
    <r>
      <rPr>
        <b/>
        <u/>
        <sz val="11"/>
        <color rgb="FF000000"/>
        <rFont val="Arial"/>
        <family val="2"/>
      </rPr>
      <t>DO NOT ACCEPT CASH</t>
    </r>
    <r>
      <rPr>
        <sz val="11"/>
        <color rgb="FF000000"/>
        <rFont val="Arial"/>
        <family val="2"/>
      </rPr>
      <t xml:space="preserve"> payments for Camping fees or hire of Facilities at Corf.</t>
    </r>
  </si>
  <si>
    <t>Bookings are not confirmed until deposit payment has been cleared.</t>
  </si>
  <si>
    <t>A receipt will be sent by e.mail for all payments.</t>
  </si>
  <si>
    <r>
      <t>The Damage Waiver/Reservation Fee will be refunded after the Camp by</t>
    </r>
    <r>
      <rPr>
        <b/>
        <sz val="11"/>
        <color rgb="FF000000"/>
        <rFont val="Arial"/>
        <family val="2"/>
      </rPr>
      <t xml:space="preserve"> BACS</t>
    </r>
    <r>
      <rPr>
        <sz val="11"/>
        <color rgb="FF000000"/>
        <rFont val="Arial"/>
        <family val="2"/>
      </rPr>
      <t>. </t>
    </r>
  </si>
  <si>
    <t>Our Refund details will be :-</t>
  </si>
  <si>
    <r>
      <t>ALL</t>
    </r>
    <r>
      <rPr>
        <sz val="11"/>
        <color rgb="FF000000"/>
        <rFont val="Arial"/>
        <family val="2"/>
      </rPr>
      <t xml:space="preserve"> users or groups who are </t>
    </r>
    <r>
      <rPr>
        <b/>
        <sz val="11"/>
        <color rgb="FF000000"/>
        <rFont val="Arial"/>
        <family val="2"/>
      </rPr>
      <t>NOT</t>
    </r>
    <r>
      <rPr>
        <sz val="11"/>
        <color rgb="FF000000"/>
        <rFont val="Arial"/>
        <family val="2"/>
      </rPr>
      <t xml:space="preserve"> members of the Scout Association or Guide Association </t>
    </r>
    <r>
      <rPr>
        <b/>
        <sz val="11"/>
        <color rgb="FF000000"/>
        <rFont val="Arial"/>
        <family val="2"/>
      </rPr>
      <t>MUST</t>
    </r>
    <r>
      <rPr>
        <sz val="11"/>
        <color rgb="FF000000"/>
        <rFont val="Arial"/>
        <family val="2"/>
      </rPr>
      <t xml:space="preserve"> provide a copy of their own insurance cover, including Public Liability Cover, before camping or using any facilities at the Corf Scout Campsite.</t>
    </r>
  </si>
  <si>
    <t>This can be submitted with your booking form.</t>
  </si>
  <si>
    <t>DECLARATION</t>
  </si>
  <si>
    <t>We have read, understood and agree to abide by the Corf Camp Site Rules and the Scout Association’s Young People First Code of Practice (the “Yellow Card”), </t>
  </si>
  <si>
    <t>Name of Group</t>
  </si>
  <si>
    <t xml:space="preserve">Scout District </t>
  </si>
  <si>
    <t>Leader in Charge, Name</t>
  </si>
  <si>
    <t xml:space="preserve">Address </t>
  </si>
  <si>
    <t xml:space="preserve">Post Code </t>
  </si>
  <si>
    <t xml:space="preserve">Phone   </t>
  </si>
  <si>
    <t>Mobile </t>
  </si>
  <si>
    <t xml:space="preserve">Email Address </t>
  </si>
  <si>
    <t>Arrival date</t>
  </si>
  <si>
    <t>Departure date</t>
  </si>
  <si>
    <t xml:space="preserve">Account Name </t>
  </si>
  <si>
    <t>Sort Code</t>
  </si>
  <si>
    <t>Account Number</t>
  </si>
  <si>
    <t>We will be paying our Deposit of</t>
  </si>
  <si>
    <t>Date</t>
  </si>
  <si>
    <t>Camp Leader</t>
  </si>
  <si>
    <t>Account name                                 Isle of Wight Scouts Corf Camp</t>
  </si>
  <si>
    <t>TOTAL COST</t>
  </si>
  <si>
    <t>Total Camping Nights</t>
  </si>
  <si>
    <t>Minimum charge per night £50.00. The Kitchen/Dining Room is an "Extra Fee" if using the Pack Holiday Centre. See Brochere for details</t>
  </si>
  <si>
    <t xml:space="preserve">1 x Table and </t>
  </si>
  <si>
    <t>2 x Bench Seat</t>
  </si>
  <si>
    <t xml:space="preserve">By BACS/Cheque  </t>
  </si>
  <si>
    <t>Numbers</t>
  </si>
  <si>
    <t>Adults</t>
  </si>
  <si>
    <t>Under 18's</t>
  </si>
  <si>
    <t>Vehicules on site (Parking is Limited)</t>
  </si>
  <si>
    <t>Cars</t>
  </si>
  <si>
    <t>Other</t>
  </si>
  <si>
    <t>please give indication of type size etc.</t>
  </si>
  <si>
    <t>Per Person per night</t>
  </si>
  <si>
    <t>Deposit already held for most Island Groups</t>
  </si>
  <si>
    <t>CORF SCOUT CAMP</t>
  </si>
  <si>
    <t>DAY VISITS - CAMPING and BUILDING HIRE</t>
  </si>
  <si>
    <t>0</t>
  </si>
  <si>
    <t xml:space="preserve">TOTAL  </t>
  </si>
  <si>
    <t>Altar Fire</t>
  </si>
  <si>
    <t>from</t>
  </si>
  <si>
    <t>No Charge</t>
  </si>
  <si>
    <t>mailto:sarah.kingswell@corfcamp.org.uk</t>
  </si>
  <si>
    <t>FOR ISLAND SCOUT GROUPS, UNITS and IW GUIDES</t>
  </si>
  <si>
    <t>by email to :-  </t>
  </si>
  <si>
    <t>SARAH KINGSWELL</t>
  </si>
  <si>
    <r>
      <t xml:space="preserve">If applicable a Damage Waiver/Reservation Fee is payable at time of booking and Camp </t>
    </r>
    <r>
      <rPr>
        <b/>
        <i/>
        <sz val="11"/>
        <color rgb="FFFF0000"/>
        <rFont val="Arial"/>
        <family val="2"/>
      </rPr>
      <t>Fees Must be received 14 days prior to the Camp</t>
    </r>
  </si>
  <si>
    <t>Jan 2025</t>
  </si>
  <si>
    <t>County Events ONLY</t>
  </si>
  <si>
    <t>If you wish to use Mattinson Centre for sleeping, maximum 14 young people from any section in Main Hall and 6 Leaders in rooms off of the Main Hall, please use booking for Pack Holiday Centre.</t>
  </si>
  <si>
    <t>Where did you hear about The Corf Scout Campsite?</t>
  </si>
  <si>
    <t>Phone Chargeing Lockable Locker with 13 amp plug + 2 USB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</si>
</sst>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u/>
      <sz val="11"/>
      <color rgb="FF000000"/>
      <name val="Arial"/>
      <family val="2"/>
    </font>
    <font>
      <u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Arial"/>
      <family val="2"/>
    </font>
    <font>
      <sz val="9"/>
      <color theme="1"/>
      <name val="Calibri"/>
      <family val="2"/>
      <scheme val="minor"/>
    </font>
    <font>
      <sz val="11"/>
      <color rgb="FF000000"/>
      <name val="Aptos"/>
      <family val="2"/>
    </font>
    <font>
      <sz val="10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12" fillId="0" borderId="0" applyFont="0" applyFill="0" applyBorder="0" applyAlignment="0" applyProtection="0"/>
  </cellStyleXfs>
  <cellXfs count="134">
    <xf numFmtId="0" fontId="0" fillId="0" borderId="0" xfId="0"/>
    <xf numFmtId="49" fontId="0" fillId="0" borderId="13" xfId="0" applyNumberFormat="1" applyBorder="1"/>
    <xf numFmtId="49" fontId="0" fillId="0" borderId="0" xfId="0" applyNumberFormat="1"/>
    <xf numFmtId="49" fontId="0" fillId="0" borderId="5" xfId="0" applyNumberFormat="1" applyBorder="1"/>
    <xf numFmtId="49" fontId="9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0" fillId="0" borderId="0" xfId="0" applyNumberFormat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2" fillId="0" borderId="0" xfId="0" applyNumberFormat="1" applyFon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2" xfId="0" applyNumberFormat="1" applyBorder="1" applyAlignment="1">
      <alignment vertical="center"/>
    </xf>
    <xf numFmtId="49" fontId="0" fillId="0" borderId="10" xfId="0" applyNumberFormat="1" applyBorder="1"/>
    <xf numFmtId="49" fontId="0" fillId="0" borderId="6" xfId="0" applyNumberFormat="1" applyBorder="1" applyAlignment="1">
      <alignment horizontal="center" vertical="center"/>
    </xf>
    <xf numFmtId="49" fontId="0" fillId="0" borderId="14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8" xfId="0" applyNumberFormat="1" applyBorder="1" applyAlignment="1" applyProtection="1">
      <alignment vertical="center"/>
      <protection locked="0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5" xfId="0" applyNumberFormat="1" applyBorder="1" applyAlignment="1">
      <alignment vertical="center"/>
    </xf>
    <xf numFmtId="49" fontId="0" fillId="0" borderId="12" xfId="0" applyNumberFormat="1" applyBorder="1" applyAlignment="1">
      <alignment vertical="center"/>
    </xf>
    <xf numFmtId="49" fontId="0" fillId="0" borderId="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6" xfId="0" applyNumberFormat="1" applyBorder="1"/>
    <xf numFmtId="49" fontId="0" fillId="0" borderId="1" xfId="0" applyNumberFormat="1" applyBorder="1" applyAlignment="1">
      <alignment horizontal="left" vertical="center"/>
    </xf>
    <xf numFmtId="49" fontId="0" fillId="0" borderId="6" xfId="0" applyNumberFormat="1" applyBorder="1" applyAlignment="1">
      <alignment vertical="center"/>
    </xf>
    <xf numFmtId="49" fontId="6" fillId="0" borderId="1" xfId="0" applyNumberFormat="1" applyFont="1" applyBorder="1" applyAlignment="1">
      <alignment wrapText="1"/>
    </xf>
    <xf numFmtId="49" fontId="0" fillId="0" borderId="3" xfId="0" applyNumberFormat="1" applyBorder="1"/>
    <xf numFmtId="49" fontId="0" fillId="0" borderId="7" xfId="0" applyNumberFormat="1" applyBorder="1" applyAlignment="1">
      <alignment vertical="center"/>
    </xf>
    <xf numFmtId="49" fontId="0" fillId="0" borderId="0" xfId="0" applyNumberFormat="1" applyProtection="1">
      <protection locked="0"/>
    </xf>
    <xf numFmtId="49" fontId="0" fillId="0" borderId="0" xfId="0" applyNumberFormat="1" applyAlignment="1">
      <alignment horizontal="center" vertical="center"/>
    </xf>
    <xf numFmtId="49" fontId="8" fillId="0" borderId="0" xfId="0" applyNumberFormat="1" applyFont="1" applyAlignment="1">
      <alignment vertical="center"/>
    </xf>
    <xf numFmtId="44" fontId="0" fillId="0" borderId="2" xfId="2" applyFont="1" applyBorder="1" applyAlignment="1">
      <alignment horizontal="center" vertical="center"/>
    </xf>
    <xf numFmtId="44" fontId="0" fillId="0" borderId="14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4" fontId="1" fillId="0" borderId="1" xfId="2" applyFont="1" applyBorder="1"/>
    <xf numFmtId="44" fontId="0" fillId="0" borderId="6" xfId="2" applyFont="1" applyBorder="1" applyAlignment="1">
      <alignment vertical="center"/>
    </xf>
    <xf numFmtId="44" fontId="0" fillId="0" borderId="8" xfId="2" applyFont="1" applyBorder="1" applyAlignment="1">
      <alignment vertical="center"/>
    </xf>
    <xf numFmtId="44" fontId="0" fillId="0" borderId="8" xfId="2" applyFont="1" applyBorder="1" applyAlignment="1">
      <alignment horizontal="center" vertical="center"/>
    </xf>
    <xf numFmtId="44" fontId="0" fillId="0" borderId="1" xfId="2" applyFont="1" applyBorder="1" applyAlignment="1">
      <alignment vertical="center"/>
    </xf>
    <xf numFmtId="44" fontId="0" fillId="0" borderId="1" xfId="2" applyFont="1" applyBorder="1" applyAlignment="1">
      <alignment horizontal="center" vertical="center"/>
    </xf>
    <xf numFmtId="44" fontId="0" fillId="0" borderId="7" xfId="2" applyFont="1" applyBorder="1" applyAlignment="1">
      <alignment vertical="center"/>
    </xf>
    <xf numFmtId="44" fontId="0" fillId="0" borderId="7" xfId="2" applyFont="1" applyBorder="1" applyAlignment="1">
      <alignment horizontal="center" vertical="center"/>
    </xf>
    <xf numFmtId="44" fontId="0" fillId="0" borderId="0" xfId="2" applyFont="1" applyBorder="1"/>
    <xf numFmtId="44" fontId="0" fillId="0" borderId="0" xfId="2" applyFont="1" applyAlignment="1">
      <alignment horizontal="center"/>
    </xf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/>
    <xf numFmtId="49" fontId="6" fillId="0" borderId="1" xfId="0" applyNumberFormat="1" applyFont="1" applyBorder="1" applyAlignment="1">
      <alignment vertical="center" wrapText="1"/>
    </xf>
    <xf numFmtId="49" fontId="15" fillId="0" borderId="0" xfId="0" applyNumberFormat="1" applyFont="1"/>
    <xf numFmtId="0" fontId="4" fillId="0" borderId="0" xfId="1"/>
    <xf numFmtId="49" fontId="6" fillId="0" borderId="1" xfId="0" applyNumberFormat="1" applyFont="1" applyBorder="1" applyAlignment="1">
      <alignment horizontal="left" vertical="center" wrapText="1"/>
    </xf>
    <xf numFmtId="44" fontId="1" fillId="0" borderId="0" xfId="2" applyFont="1" applyBorder="1"/>
    <xf numFmtId="0" fontId="18" fillId="0" borderId="0" xfId="0" applyFont="1" applyAlignment="1">
      <alignment vertical="center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/>
    <xf numFmtId="49" fontId="7" fillId="0" borderId="2" xfId="0" applyNumberFormat="1" applyFont="1" applyBorder="1" applyAlignment="1">
      <alignment vertical="center" wrapText="1"/>
    </xf>
    <xf numFmtId="49" fontId="7" fillId="0" borderId="3" xfId="0" applyNumberFormat="1" applyFont="1" applyBorder="1" applyAlignment="1">
      <alignment vertical="center" wrapText="1"/>
    </xf>
    <xf numFmtId="49" fontId="7" fillId="0" borderId="4" xfId="0" applyNumberFormat="1" applyFont="1" applyBorder="1"/>
    <xf numFmtId="49" fontId="7" fillId="0" borderId="5" xfId="0" applyNumberFormat="1" applyFont="1" applyBorder="1"/>
    <xf numFmtId="0" fontId="19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wrapText="1"/>
    </xf>
    <xf numFmtId="0" fontId="6" fillId="0" borderId="12" xfId="0" applyFont="1" applyBorder="1" applyAlignment="1">
      <alignment wrapText="1"/>
    </xf>
    <xf numFmtId="49" fontId="9" fillId="0" borderId="15" xfId="0" applyNumberFormat="1" applyFont="1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wrapText="1"/>
    </xf>
    <xf numFmtId="49" fontId="0" fillId="0" borderId="6" xfId="0" applyNumberFormat="1" applyBorder="1" applyAlignment="1">
      <alignment vertical="center" wrapText="1"/>
    </xf>
    <xf numFmtId="44" fontId="0" fillId="0" borderId="6" xfId="2" applyFont="1" applyFill="1" applyBorder="1" applyAlignment="1">
      <alignment horizontal="center" vertical="center"/>
    </xf>
    <xf numFmtId="44" fontId="0" fillId="0" borderId="7" xfId="2" applyFont="1" applyBorder="1" applyAlignment="1"/>
    <xf numFmtId="49" fontId="0" fillId="0" borderId="6" xfId="0" applyNumberFormat="1" applyBorder="1" applyAlignment="1" applyProtection="1">
      <alignment horizontal="center" vertical="center"/>
      <protection locked="0"/>
    </xf>
    <xf numFmtId="49" fontId="0" fillId="0" borderId="7" xfId="0" applyNumberFormat="1" applyBorder="1" applyAlignment="1">
      <alignment horizontal="center"/>
    </xf>
    <xf numFmtId="44" fontId="0" fillId="0" borderId="6" xfId="2" applyFont="1" applyBorder="1" applyAlignment="1">
      <alignment vertical="center"/>
    </xf>
    <xf numFmtId="44" fontId="0" fillId="0" borderId="6" xfId="2" applyFont="1" applyBorder="1" applyAlignment="1">
      <alignment horizontal="center" vertical="center"/>
    </xf>
    <xf numFmtId="49" fontId="8" fillId="0" borderId="0" xfId="0" applyNumberFormat="1" applyFont="1" applyAlignment="1">
      <alignment vertical="center" wrapText="1"/>
    </xf>
    <xf numFmtId="49" fontId="0" fillId="0" borderId="0" xfId="0" applyNumberFormat="1" applyAlignment="1">
      <alignment wrapText="1"/>
    </xf>
    <xf numFmtId="49" fontId="7" fillId="0" borderId="15" xfId="0" applyNumberFormat="1" applyFont="1" applyBorder="1" applyAlignment="1">
      <alignment vertical="center" wrapText="1"/>
    </xf>
    <xf numFmtId="49" fontId="7" fillId="0" borderId="12" xfId="0" applyNumberFormat="1" applyFont="1" applyBorder="1" applyAlignment="1">
      <alignment vertical="center" wrapText="1"/>
    </xf>
    <xf numFmtId="49" fontId="7" fillId="0" borderId="15" xfId="0" applyNumberFormat="1" applyFont="1" applyBorder="1" applyAlignment="1">
      <alignment wrapText="1"/>
    </xf>
    <xf numFmtId="49" fontId="7" fillId="0" borderId="12" xfId="0" applyNumberFormat="1" applyFon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15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49" fontId="0" fillId="0" borderId="2" xfId="0" applyNumberFormat="1" applyBorder="1"/>
    <xf numFmtId="49" fontId="0" fillId="0" borderId="10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11" xfId="0" applyNumberFormat="1" applyBorder="1"/>
    <xf numFmtId="49" fontId="0" fillId="0" borderId="5" xfId="0" applyNumberFormat="1" applyBorder="1"/>
    <xf numFmtId="49" fontId="4" fillId="0" borderId="15" xfId="1" applyNumberFormat="1" applyBorder="1" applyAlignment="1"/>
    <xf numFmtId="49" fontId="9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14" fontId="0" fillId="0" borderId="15" xfId="0" applyNumberFormat="1" applyBorder="1"/>
    <xf numFmtId="14" fontId="0" fillId="0" borderId="12" xfId="0" applyNumberFormat="1" applyBorder="1"/>
    <xf numFmtId="49" fontId="3" fillId="0" borderId="2" xfId="0" applyNumberFormat="1" applyFont="1" applyBorder="1" applyAlignment="1">
      <alignment vertical="center" wrapText="1"/>
    </xf>
    <xf numFmtId="49" fontId="0" fillId="0" borderId="10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4" fontId="0" fillId="0" borderId="15" xfId="0" applyNumberFormat="1" applyBorder="1" applyAlignment="1">
      <alignment wrapText="1"/>
    </xf>
    <xf numFmtId="14" fontId="0" fillId="0" borderId="12" xfId="0" applyNumberFormat="1" applyBorder="1" applyAlignment="1">
      <alignment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vertical="center" wrapText="1"/>
    </xf>
    <xf numFmtId="49" fontId="0" fillId="0" borderId="8" xfId="0" applyNumberFormat="1" applyBorder="1" applyAlignment="1">
      <alignment horizontal="center" vertical="center"/>
    </xf>
    <xf numFmtId="49" fontId="17" fillId="0" borderId="2" xfId="0" applyNumberFormat="1" applyFont="1" applyBorder="1" applyAlignment="1">
      <alignment vertical="center" wrapText="1"/>
    </xf>
    <xf numFmtId="49" fontId="17" fillId="0" borderId="3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49" fontId="0" fillId="0" borderId="15" xfId="0" applyNumberFormat="1" applyBorder="1" applyAlignment="1">
      <alignment vertical="center" wrapText="1"/>
    </xf>
    <xf numFmtId="49" fontId="5" fillId="0" borderId="1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wrapText="1"/>
    </xf>
    <xf numFmtId="49" fontId="7" fillId="0" borderId="5" xfId="0" applyNumberFormat="1" applyFont="1" applyBorder="1" applyAlignment="1">
      <alignment wrapText="1"/>
    </xf>
    <xf numFmtId="49" fontId="3" fillId="0" borderId="0" xfId="0" applyNumberFormat="1" applyFont="1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190501</xdr:colOff>
      <xdr:row>4</xdr:row>
      <xdr:rowOff>154611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0D751F-AA5D-4C7E-BA42-2E6F0D20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1" y="0"/>
          <a:ext cx="2019300" cy="916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536575</xdr:colOff>
      <xdr:row>0</xdr:row>
      <xdr:rowOff>127000</xdr:rowOff>
    </xdr:from>
    <xdr:to>
      <xdr:col>9</xdr:col>
      <xdr:colOff>509842</xdr:colOff>
      <xdr:row>6</xdr:row>
      <xdr:rowOff>111125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ACD813A-0487-469B-9F25-CBF9DD847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3775" y="127000"/>
          <a:ext cx="1122617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about:blank" TargetMode="External"/><Relationship Id="rId1" Type="http://schemas.openxmlformats.org/officeDocument/2006/relationships/hyperlink" Target="mailto:sharonedwards1@sky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DAB5F-AA5F-4BDF-86D1-FB8A46960986}">
  <dimension ref="A6:O106"/>
  <sheetViews>
    <sheetView tabSelected="1" zoomScale="98" zoomScaleNormal="98" workbookViewId="0">
      <selection activeCell="P52" sqref="P52"/>
    </sheetView>
  </sheetViews>
  <sheetFormatPr defaultColWidth="9.140625" defaultRowHeight="15" x14ac:dyDescent="0.25"/>
  <cols>
    <col min="1" max="3" width="9.140625" style="2"/>
    <col min="4" max="4" width="10.42578125" style="2" customWidth="1"/>
    <col min="5" max="5" width="12.42578125" style="2" customWidth="1"/>
    <col min="6" max="6" width="9.140625" style="2"/>
    <col min="7" max="7" width="9" style="2" customWidth="1"/>
    <col min="8" max="8" width="9" style="2" hidden="1" customWidth="1"/>
    <col min="9" max="9" width="9" style="2" customWidth="1"/>
    <col min="10" max="16384" width="9.140625" style="2"/>
  </cols>
  <sheetData>
    <row r="6" spans="1:11" x14ac:dyDescent="0.25">
      <c r="A6" s="110" t="s">
        <v>76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1" ht="15.75" x14ac:dyDescent="0.25">
      <c r="A7" s="108" t="s">
        <v>84</v>
      </c>
      <c r="B7" s="109"/>
      <c r="C7" s="109"/>
      <c r="D7" s="109"/>
      <c r="E7" s="109"/>
      <c r="F7" s="109"/>
      <c r="G7" s="109"/>
      <c r="H7" s="109"/>
      <c r="I7" s="109"/>
      <c r="J7" s="109"/>
    </row>
    <row r="8" spans="1:11" x14ac:dyDescent="0.25">
      <c r="A8" s="110" t="s">
        <v>77</v>
      </c>
      <c r="B8" s="112"/>
      <c r="C8" s="112"/>
      <c r="D8" s="112"/>
      <c r="E8" s="112"/>
      <c r="F8" s="112"/>
      <c r="G8" s="112"/>
      <c r="H8" s="112"/>
      <c r="I8" s="112"/>
      <c r="J8" s="112"/>
    </row>
    <row r="9" spans="1:11" ht="15.75" x14ac:dyDescent="0.25">
      <c r="F9" s="2" t="s">
        <v>81</v>
      </c>
      <c r="G9" s="56" t="s">
        <v>88</v>
      </c>
    </row>
    <row r="10" spans="1:11" x14ac:dyDescent="0.25">
      <c r="A10" s="4" t="s">
        <v>28</v>
      </c>
    </row>
    <row r="11" spans="1:11" x14ac:dyDescent="0.25">
      <c r="C11" s="2" t="s">
        <v>86</v>
      </c>
    </row>
    <row r="12" spans="1:11" x14ac:dyDescent="0.25">
      <c r="A12" s="4"/>
    </row>
    <row r="14" spans="1:11" x14ac:dyDescent="0.25">
      <c r="A14" s="4" t="s">
        <v>85</v>
      </c>
      <c r="C14" s="57" t="s">
        <v>83</v>
      </c>
      <c r="K14" s="4" t="s">
        <v>12</v>
      </c>
    </row>
    <row r="16" spans="1:11" x14ac:dyDescent="0.25">
      <c r="A16" s="5" t="s">
        <v>29</v>
      </c>
    </row>
    <row r="17" spans="1:10" x14ac:dyDescent="0.25">
      <c r="A17" s="4" t="s">
        <v>44</v>
      </c>
      <c r="C17" s="88" t="s">
        <v>12</v>
      </c>
      <c r="D17" s="90"/>
      <c r="E17" s="90"/>
      <c r="F17" s="90"/>
      <c r="G17" s="90"/>
      <c r="H17" s="90"/>
      <c r="I17" s="90"/>
      <c r="J17" s="89"/>
    </row>
    <row r="19" spans="1:10" x14ac:dyDescent="0.25">
      <c r="A19" s="4" t="s">
        <v>45</v>
      </c>
      <c r="C19" s="88" t="s">
        <v>12</v>
      </c>
      <c r="D19" s="90"/>
      <c r="E19" s="90"/>
      <c r="F19" s="90"/>
      <c r="G19" s="90"/>
      <c r="H19" s="90"/>
      <c r="I19" s="90"/>
      <c r="J19" s="89"/>
    </row>
    <row r="21" spans="1:10" x14ac:dyDescent="0.25">
      <c r="A21" s="4" t="s">
        <v>46</v>
      </c>
      <c r="D21" s="88" t="s">
        <v>12</v>
      </c>
      <c r="E21" s="90"/>
      <c r="F21" s="90"/>
      <c r="G21" s="90"/>
      <c r="H21" s="90"/>
      <c r="I21" s="90"/>
      <c r="J21" s="89"/>
    </row>
    <row r="23" spans="1:10" x14ac:dyDescent="0.25">
      <c r="A23" s="4" t="s">
        <v>47</v>
      </c>
      <c r="C23" s="91" t="s">
        <v>12</v>
      </c>
      <c r="D23" s="92"/>
      <c r="E23" s="92"/>
      <c r="F23" s="92"/>
      <c r="G23" s="92"/>
      <c r="H23" s="92"/>
      <c r="I23" s="92"/>
      <c r="J23" s="93"/>
    </row>
    <row r="24" spans="1:10" x14ac:dyDescent="0.25">
      <c r="A24" s="4" t="s">
        <v>12</v>
      </c>
      <c r="C24" s="94" t="s">
        <v>12</v>
      </c>
      <c r="D24" s="95"/>
      <c r="E24" s="95"/>
      <c r="F24" s="95"/>
      <c r="G24" s="95"/>
      <c r="H24" s="95"/>
      <c r="I24" s="95"/>
      <c r="J24" s="96"/>
    </row>
    <row r="25" spans="1:10" x14ac:dyDescent="0.25">
      <c r="A25" s="4" t="s">
        <v>48</v>
      </c>
      <c r="C25" s="88" t="s">
        <v>12</v>
      </c>
      <c r="D25" s="90"/>
      <c r="E25" s="89"/>
    </row>
    <row r="27" spans="1:10" x14ac:dyDescent="0.25">
      <c r="A27" s="4" t="s">
        <v>49</v>
      </c>
      <c r="C27" s="88" t="s">
        <v>12</v>
      </c>
      <c r="D27" s="90"/>
      <c r="E27" s="90"/>
      <c r="F27" s="90"/>
      <c r="G27" s="89"/>
    </row>
    <row r="29" spans="1:10" x14ac:dyDescent="0.25">
      <c r="A29" s="4" t="s">
        <v>50</v>
      </c>
      <c r="C29" s="88" t="s">
        <v>12</v>
      </c>
      <c r="D29" s="90"/>
      <c r="E29" s="90"/>
      <c r="F29" s="90"/>
      <c r="G29" s="89"/>
    </row>
    <row r="31" spans="1:10" x14ac:dyDescent="0.25">
      <c r="A31" s="4" t="s">
        <v>51</v>
      </c>
      <c r="C31" s="97" t="s">
        <v>12</v>
      </c>
      <c r="D31" s="90"/>
      <c r="E31" s="90"/>
      <c r="F31" s="90"/>
      <c r="G31" s="90"/>
      <c r="H31" s="90"/>
      <c r="I31" s="90"/>
      <c r="J31" s="89"/>
    </row>
    <row r="33" spans="1:15" x14ac:dyDescent="0.25">
      <c r="A33" s="4" t="s">
        <v>30</v>
      </c>
    </row>
    <row r="34" spans="1:15" x14ac:dyDescent="0.25">
      <c r="A34" s="4" t="s">
        <v>52</v>
      </c>
      <c r="C34" s="101" t="s">
        <v>12</v>
      </c>
      <c r="D34" s="102"/>
      <c r="F34" s="4" t="s">
        <v>53</v>
      </c>
      <c r="I34" s="113" t="s">
        <v>12</v>
      </c>
      <c r="J34" s="114"/>
      <c r="K34" s="2" t="s">
        <v>12</v>
      </c>
    </row>
    <row r="35" spans="1:15" x14ac:dyDescent="0.25">
      <c r="A35" s="4"/>
      <c r="F35" s="4"/>
      <c r="I35" s="6"/>
      <c r="J35" s="6"/>
    </row>
    <row r="36" spans="1:15" x14ac:dyDescent="0.25">
      <c r="A36" s="4" t="s">
        <v>67</v>
      </c>
      <c r="C36" s="2" t="s">
        <v>68</v>
      </c>
      <c r="D36" s="7" t="s">
        <v>12</v>
      </c>
      <c r="F36" s="4" t="s">
        <v>69</v>
      </c>
      <c r="H36" s="7"/>
      <c r="I36" s="8" t="s">
        <v>12</v>
      </c>
      <c r="J36" s="6"/>
    </row>
    <row r="37" spans="1:15" x14ac:dyDescent="0.25">
      <c r="A37" s="4"/>
      <c r="F37" s="4"/>
      <c r="I37" s="6"/>
      <c r="J37" s="6"/>
    </row>
    <row r="38" spans="1:15" x14ac:dyDescent="0.25">
      <c r="A38" s="4" t="s">
        <v>70</v>
      </c>
      <c r="F38" s="4"/>
      <c r="I38" s="6"/>
      <c r="J38" s="6"/>
      <c r="K38" s="2" t="s">
        <v>12</v>
      </c>
    </row>
    <row r="39" spans="1:15" x14ac:dyDescent="0.25">
      <c r="A39" s="4"/>
      <c r="C39" s="2" t="s">
        <v>71</v>
      </c>
      <c r="D39" s="7" t="s">
        <v>12</v>
      </c>
      <c r="F39" s="4"/>
      <c r="I39" s="6"/>
      <c r="J39" s="6"/>
    </row>
    <row r="40" spans="1:15" x14ac:dyDescent="0.25">
      <c r="A40" s="4"/>
      <c r="F40" s="4"/>
      <c r="I40" s="6"/>
      <c r="J40" s="6"/>
    </row>
    <row r="41" spans="1:15" x14ac:dyDescent="0.25">
      <c r="A41" s="4"/>
      <c r="C41" s="2" t="s">
        <v>72</v>
      </c>
      <c r="D41" s="7"/>
      <c r="E41" s="2" t="s">
        <v>73</v>
      </c>
      <c r="F41" s="4"/>
      <c r="I41" s="9"/>
      <c r="J41" s="10"/>
    </row>
    <row r="43" spans="1:15" ht="21.75" customHeight="1" x14ac:dyDescent="0.45">
      <c r="A43" s="130" t="s">
        <v>0</v>
      </c>
      <c r="B43" s="130"/>
      <c r="C43" s="130"/>
      <c r="D43" s="130"/>
      <c r="E43" s="130"/>
      <c r="F43" s="130"/>
      <c r="G43" s="130"/>
      <c r="H43" s="130"/>
      <c r="I43" s="130"/>
      <c r="J43" s="130"/>
      <c r="L43" s="2" t="s">
        <v>12</v>
      </c>
      <c r="M43" s="2" t="s">
        <v>12</v>
      </c>
      <c r="N43" s="11" t="s">
        <v>12</v>
      </c>
      <c r="O43" s="2" t="s">
        <v>12</v>
      </c>
    </row>
    <row r="44" spans="1:15" x14ac:dyDescent="0.25">
      <c r="A44" s="103" t="s">
        <v>1</v>
      </c>
      <c r="B44" s="104"/>
      <c r="C44" s="105"/>
      <c r="D44" s="119" t="s">
        <v>17</v>
      </c>
      <c r="E44" s="121" t="s">
        <v>62</v>
      </c>
      <c r="F44" s="73" t="s">
        <v>61</v>
      </c>
      <c r="G44" s="61" t="s">
        <v>4</v>
      </c>
      <c r="H44" s="12" t="s">
        <v>4</v>
      </c>
      <c r="I44" s="115" t="s">
        <v>5</v>
      </c>
      <c r="J44" s="116"/>
    </row>
    <row r="45" spans="1:15" ht="30" customHeight="1" x14ac:dyDescent="0.25">
      <c r="A45" s="106"/>
      <c r="B45" s="81"/>
      <c r="C45" s="107"/>
      <c r="D45" s="120"/>
      <c r="E45" s="122"/>
      <c r="F45" s="123"/>
      <c r="G45" s="124"/>
      <c r="H45" s="13"/>
      <c r="I45" s="117"/>
      <c r="J45" s="118"/>
    </row>
    <row r="46" spans="1:15" ht="16.5" customHeight="1" x14ac:dyDescent="0.25">
      <c r="A46" s="14" t="s">
        <v>2</v>
      </c>
      <c r="B46" s="15"/>
      <c r="C46" s="15"/>
      <c r="D46" s="37">
        <v>1.5</v>
      </c>
      <c r="E46" s="51">
        <v>0</v>
      </c>
      <c r="F46" s="42">
        <f>E46*D46</f>
        <v>0</v>
      </c>
      <c r="G46" s="39">
        <v>0</v>
      </c>
      <c r="H46" s="16">
        <f>IF(F46&gt;0,G46,0)</f>
        <v>0</v>
      </c>
      <c r="I46" s="125" t="s">
        <v>89</v>
      </c>
      <c r="J46" s="126"/>
    </row>
    <row r="47" spans="1:15" ht="12" customHeight="1" x14ac:dyDescent="0.25">
      <c r="A47" s="17"/>
      <c r="B47" s="18" t="s">
        <v>3</v>
      </c>
      <c r="C47" s="18"/>
      <c r="D47" s="38"/>
      <c r="E47" s="19"/>
      <c r="F47" s="43"/>
      <c r="G47" s="44"/>
      <c r="H47" s="20"/>
      <c r="I47" s="127"/>
      <c r="J47" s="128"/>
    </row>
    <row r="48" spans="1:15" ht="42" customHeight="1" x14ac:dyDescent="0.25">
      <c r="A48" s="14" t="s">
        <v>11</v>
      </c>
      <c r="B48" s="15"/>
      <c r="C48" s="8" t="s">
        <v>74</v>
      </c>
      <c r="D48" s="39">
        <v>4</v>
      </c>
      <c r="E48" s="51" t="s">
        <v>78</v>
      </c>
      <c r="F48" s="45">
        <f>E48*D48</f>
        <v>0</v>
      </c>
      <c r="G48" s="46">
        <v>0</v>
      </c>
      <c r="H48" s="22">
        <f>IF(F48&gt;0,G48,0)</f>
        <v>0</v>
      </c>
      <c r="I48" s="82" t="s">
        <v>75</v>
      </c>
      <c r="J48" s="83"/>
    </row>
    <row r="49" spans="1:10" ht="44.25" customHeight="1" x14ac:dyDescent="0.25">
      <c r="A49" s="129" t="s">
        <v>92</v>
      </c>
      <c r="B49" s="72"/>
      <c r="C49" s="58" t="s">
        <v>14</v>
      </c>
      <c r="D49" s="40">
        <v>5</v>
      </c>
      <c r="E49" s="52">
        <v>0</v>
      </c>
      <c r="F49" s="45">
        <f t="shared" ref="F49:F52" si="0">E49*D49</f>
        <v>0</v>
      </c>
      <c r="G49" s="46">
        <v>10</v>
      </c>
      <c r="H49" s="22">
        <f t="shared" ref="H49" si="1">IF(F49&gt;0,G49,0)</f>
        <v>0</v>
      </c>
      <c r="I49" s="88"/>
      <c r="J49" s="89"/>
    </row>
    <row r="50" spans="1:10" ht="14.25" customHeight="1" x14ac:dyDescent="0.25">
      <c r="A50" s="14" t="s">
        <v>64</v>
      </c>
      <c r="B50" s="32"/>
      <c r="C50" s="73" t="s">
        <v>14</v>
      </c>
      <c r="D50" s="74">
        <v>12</v>
      </c>
      <c r="E50" s="76">
        <v>0</v>
      </c>
      <c r="F50" s="78">
        <v>0</v>
      </c>
      <c r="G50" s="79">
        <v>20</v>
      </c>
      <c r="H50" s="61">
        <v>0</v>
      </c>
      <c r="I50" s="63" t="s">
        <v>15</v>
      </c>
      <c r="J50" s="64"/>
    </row>
    <row r="51" spans="1:10" x14ac:dyDescent="0.25">
      <c r="A51" s="33" t="s">
        <v>65</v>
      </c>
      <c r="B51" s="3"/>
      <c r="C51" s="62"/>
      <c r="D51" s="75"/>
      <c r="E51" s="77"/>
      <c r="F51" s="75"/>
      <c r="G51" s="75"/>
      <c r="H51" s="62"/>
      <c r="I51" s="65"/>
      <c r="J51" s="66"/>
    </row>
    <row r="52" spans="1:10" ht="24.75" customHeight="1" x14ac:dyDescent="0.25">
      <c r="A52" s="30" t="s">
        <v>13</v>
      </c>
      <c r="B52" s="7"/>
      <c r="C52" s="31" t="s">
        <v>14</v>
      </c>
      <c r="D52" s="40">
        <v>2</v>
      </c>
      <c r="E52" s="52">
        <v>0</v>
      </c>
      <c r="F52" s="45">
        <f t="shared" si="0"/>
        <v>0</v>
      </c>
      <c r="G52" s="46">
        <v>10</v>
      </c>
      <c r="H52" s="22">
        <f>IF(F52&gt;0,G52,0)</f>
        <v>0</v>
      </c>
      <c r="I52" s="88"/>
      <c r="J52" s="89"/>
    </row>
    <row r="53" spans="1:10" ht="24.75" customHeight="1" x14ac:dyDescent="0.25">
      <c r="A53" s="23" t="s">
        <v>80</v>
      </c>
      <c r="B53" s="24"/>
      <c r="C53" s="24" t="s">
        <v>7</v>
      </c>
      <c r="D53" s="40" t="s">
        <v>82</v>
      </c>
      <c r="E53" s="52">
        <v>0</v>
      </c>
      <c r="F53" s="47">
        <v>0</v>
      </c>
      <c r="G53" s="48">
        <v>0</v>
      </c>
      <c r="H53" s="25">
        <f>IF(F53&gt;0,G53,0)</f>
        <v>0</v>
      </c>
      <c r="I53" s="131" t="s">
        <v>22</v>
      </c>
      <c r="J53" s="132"/>
    </row>
    <row r="54" spans="1:10" ht="14.25" customHeight="1" x14ac:dyDescent="0.25">
      <c r="A54" s="133" t="s">
        <v>18</v>
      </c>
      <c r="B54" s="81"/>
      <c r="C54" s="81"/>
      <c r="D54" s="81"/>
      <c r="E54" s="81"/>
      <c r="F54" s="49" t="s">
        <v>12</v>
      </c>
      <c r="G54" s="50" t="s">
        <v>12</v>
      </c>
      <c r="H54" s="26" t="s">
        <v>12</v>
      </c>
      <c r="I54" s="2" t="s">
        <v>12</v>
      </c>
    </row>
    <row r="55" spans="1:10" ht="16.5" customHeight="1" x14ac:dyDescent="0.25">
      <c r="A55" s="81"/>
      <c r="B55" s="81"/>
      <c r="C55" s="81"/>
      <c r="D55" s="81"/>
      <c r="E55" s="81"/>
      <c r="F55" s="49"/>
      <c r="G55" s="50"/>
      <c r="H55" s="26"/>
    </row>
    <row r="56" spans="1:10" ht="87" customHeight="1" x14ac:dyDescent="0.25">
      <c r="A56" s="129" t="s">
        <v>26</v>
      </c>
      <c r="B56" s="87"/>
      <c r="C56" s="27" t="s">
        <v>6</v>
      </c>
      <c r="D56" s="40">
        <f>4.25</f>
        <v>4.25</v>
      </c>
      <c r="E56" s="52">
        <v>0</v>
      </c>
      <c r="F56" s="45">
        <f t="shared" ref="F56:F59" si="2">E56*D56</f>
        <v>0</v>
      </c>
      <c r="G56" s="46">
        <v>50</v>
      </c>
      <c r="H56" s="22">
        <f>IF(F56&gt;0,G56,0)</f>
        <v>0</v>
      </c>
      <c r="I56" s="82" t="s">
        <v>63</v>
      </c>
      <c r="J56" s="83"/>
    </row>
    <row r="57" spans="1:10" x14ac:dyDescent="0.25">
      <c r="A57" s="28" t="s">
        <v>8</v>
      </c>
      <c r="C57" s="7" t="s">
        <v>10</v>
      </c>
      <c r="D57" s="40">
        <v>12</v>
      </c>
      <c r="E57" s="53">
        <v>0</v>
      </c>
      <c r="F57" s="45">
        <f t="shared" si="2"/>
        <v>0</v>
      </c>
      <c r="G57" s="46">
        <v>15</v>
      </c>
      <c r="H57" s="22">
        <f>IF(F57&gt;0,G57,0)</f>
        <v>0</v>
      </c>
      <c r="I57" s="84" t="s">
        <v>9</v>
      </c>
      <c r="J57" s="85"/>
    </row>
    <row r="58" spans="1:10" ht="33" customHeight="1" x14ac:dyDescent="0.25">
      <c r="A58" s="86" t="s">
        <v>24</v>
      </c>
      <c r="B58" s="87"/>
      <c r="C58" s="29" t="s">
        <v>7</v>
      </c>
      <c r="D58" s="40">
        <v>6</v>
      </c>
      <c r="E58" s="52">
        <v>0</v>
      </c>
      <c r="F58" s="45">
        <f t="shared" si="2"/>
        <v>0</v>
      </c>
      <c r="G58" s="46">
        <v>0</v>
      </c>
      <c r="H58" s="22">
        <f>IF(F58&gt;0,G58,0)</f>
        <v>0</v>
      </c>
      <c r="I58" s="84" t="s">
        <v>23</v>
      </c>
      <c r="J58" s="85"/>
    </row>
    <row r="59" spans="1:10" ht="33.75" customHeight="1" x14ac:dyDescent="0.25">
      <c r="A59" s="86" t="s">
        <v>25</v>
      </c>
      <c r="B59" s="87"/>
      <c r="C59" s="21" t="s">
        <v>7</v>
      </c>
      <c r="D59" s="40">
        <v>6</v>
      </c>
      <c r="E59" s="52">
        <v>0</v>
      </c>
      <c r="F59" s="45">
        <f t="shared" si="2"/>
        <v>0</v>
      </c>
      <c r="G59" s="46">
        <v>0</v>
      </c>
      <c r="H59" s="22">
        <f>IF(F59&gt;0,G59,0)</f>
        <v>0</v>
      </c>
      <c r="I59" s="84" t="s">
        <v>23</v>
      </c>
      <c r="J59" s="85"/>
    </row>
    <row r="60" spans="1:10" ht="11.25" customHeight="1" x14ac:dyDescent="0.25">
      <c r="A60" s="103" t="s">
        <v>19</v>
      </c>
      <c r="B60" s="104"/>
      <c r="C60" s="104"/>
      <c r="D60" s="104"/>
      <c r="E60" s="34" t="s">
        <v>12</v>
      </c>
      <c r="F60" s="49" t="s">
        <v>12</v>
      </c>
      <c r="G60" s="50" t="s">
        <v>12</v>
      </c>
      <c r="H60" s="26" t="s">
        <v>12</v>
      </c>
      <c r="I60" s="2" t="s">
        <v>12</v>
      </c>
    </row>
    <row r="61" spans="1:10" ht="11.25" customHeight="1" x14ac:dyDescent="0.25">
      <c r="A61" s="106"/>
      <c r="B61" s="81"/>
      <c r="C61" s="81"/>
      <c r="D61" s="81"/>
      <c r="E61" s="34" t="s">
        <v>12</v>
      </c>
      <c r="F61" s="49"/>
      <c r="G61" s="50"/>
      <c r="H61" s="26"/>
    </row>
    <row r="62" spans="1:10" ht="33.75" customHeight="1" x14ac:dyDescent="0.25">
      <c r="A62" s="67" t="s">
        <v>90</v>
      </c>
      <c r="B62" s="68"/>
      <c r="C62" s="68"/>
      <c r="D62" s="68"/>
      <c r="E62" s="68"/>
      <c r="F62" s="68"/>
      <c r="G62" s="68"/>
      <c r="H62" s="68"/>
      <c r="I62" s="68"/>
      <c r="J62" s="69"/>
    </row>
    <row r="63" spans="1:10" ht="45" customHeight="1" x14ac:dyDescent="0.25">
      <c r="A63" s="86" t="s">
        <v>20</v>
      </c>
      <c r="B63" s="87"/>
      <c r="C63" s="27" t="s">
        <v>16</v>
      </c>
      <c r="D63" s="40">
        <v>10</v>
      </c>
      <c r="E63" s="52" t="s">
        <v>78</v>
      </c>
      <c r="F63" s="45">
        <f>E63*D63</f>
        <v>0</v>
      </c>
      <c r="G63" s="46">
        <v>0</v>
      </c>
      <c r="H63" s="22">
        <f>IF(F63&gt;0,G63,0)</f>
        <v>0</v>
      </c>
      <c r="I63" s="86" t="s">
        <v>12</v>
      </c>
      <c r="J63" s="87"/>
    </row>
    <row r="64" spans="1:10" ht="48.75" customHeight="1" x14ac:dyDescent="0.25">
      <c r="A64" s="86" t="s">
        <v>20</v>
      </c>
      <c r="B64" s="87"/>
      <c r="C64" s="21" t="s">
        <v>10</v>
      </c>
      <c r="D64" s="40">
        <v>50</v>
      </c>
      <c r="E64" s="52">
        <v>0</v>
      </c>
      <c r="F64" s="45">
        <f>E64*D64</f>
        <v>0</v>
      </c>
      <c r="G64" s="46">
        <v>50</v>
      </c>
      <c r="H64" s="22">
        <f>IF(F64&gt;0,G64,0)</f>
        <v>0</v>
      </c>
      <c r="I64" s="86" t="s">
        <v>12</v>
      </c>
      <c r="J64" s="87"/>
    </row>
    <row r="65" spans="1:12" ht="50.25" customHeight="1" x14ac:dyDescent="0.25">
      <c r="A65" s="86" t="s">
        <v>20</v>
      </c>
      <c r="B65" s="87"/>
      <c r="C65" s="55" t="s">
        <v>21</v>
      </c>
      <c r="D65" s="40">
        <v>80</v>
      </c>
      <c r="E65" s="52">
        <v>0</v>
      </c>
      <c r="F65" s="45">
        <f>E65*D65</f>
        <v>0</v>
      </c>
      <c r="G65" s="46">
        <v>50</v>
      </c>
      <c r="H65" s="22">
        <f>IF(F65&gt;0,G65,0)</f>
        <v>0</v>
      </c>
      <c r="I65" s="88" t="s">
        <v>12</v>
      </c>
      <c r="J65" s="89"/>
    </row>
    <row r="66" spans="1:12" x14ac:dyDescent="0.25">
      <c r="B66" s="6"/>
      <c r="D66" s="35" t="s">
        <v>12</v>
      </c>
      <c r="E66" s="7" t="s">
        <v>79</v>
      </c>
      <c r="F66" s="54">
        <f>SUM(F46:F65)</f>
        <v>0</v>
      </c>
      <c r="G66" s="2" t="s">
        <v>12</v>
      </c>
      <c r="H66" s="26" t="s">
        <v>12</v>
      </c>
      <c r="I66" s="26" t="s">
        <v>12</v>
      </c>
      <c r="J66" s="2" t="s">
        <v>12</v>
      </c>
    </row>
    <row r="67" spans="1:12" x14ac:dyDescent="0.25">
      <c r="A67" s="5" t="s">
        <v>31</v>
      </c>
    </row>
    <row r="68" spans="1:12" ht="34.5" customHeight="1" x14ac:dyDescent="0.25">
      <c r="A68" s="98" t="s">
        <v>87</v>
      </c>
      <c r="B68" s="81"/>
      <c r="C68" s="81"/>
      <c r="D68" s="81"/>
      <c r="E68" s="81"/>
      <c r="F68" s="81"/>
      <c r="G68" s="81"/>
      <c r="H68" s="81"/>
      <c r="I68" s="81"/>
      <c r="J68" s="81"/>
    </row>
    <row r="69" spans="1:12" x14ac:dyDescent="0.25">
      <c r="A69" s="4"/>
    </row>
    <row r="70" spans="1:12" x14ac:dyDescent="0.25">
      <c r="A70" s="36" t="s">
        <v>27</v>
      </c>
    </row>
    <row r="71" spans="1:12" x14ac:dyDescent="0.25">
      <c r="A71" s="98" t="s">
        <v>60</v>
      </c>
      <c r="B71" s="100"/>
      <c r="C71" s="100"/>
      <c r="D71" s="100"/>
      <c r="E71" s="100"/>
      <c r="F71" s="100"/>
      <c r="G71" s="100"/>
      <c r="H71" s="100"/>
      <c r="I71" s="100"/>
      <c r="J71" s="100"/>
    </row>
    <row r="72" spans="1:12" x14ac:dyDescent="0.25">
      <c r="A72" s="4" t="s">
        <v>32</v>
      </c>
    </row>
    <row r="74" spans="1:12" x14ac:dyDescent="0.25">
      <c r="A74" s="4" t="s">
        <v>33</v>
      </c>
    </row>
    <row r="76" spans="1:12" ht="28.5" customHeight="1" x14ac:dyDescent="0.25">
      <c r="A76" s="98" t="s">
        <v>34</v>
      </c>
      <c r="B76" s="100"/>
      <c r="C76" s="100"/>
      <c r="D76" s="100"/>
      <c r="E76" s="100"/>
      <c r="F76" s="100"/>
      <c r="G76" s="100"/>
      <c r="H76" s="100"/>
      <c r="I76" s="100"/>
      <c r="J76" s="100"/>
      <c r="K76" s="18"/>
      <c r="L76" s="18"/>
    </row>
    <row r="78" spans="1:12" ht="27.75" customHeight="1" x14ac:dyDescent="0.25">
      <c r="A78" s="99" t="s">
        <v>35</v>
      </c>
      <c r="B78" s="81"/>
      <c r="C78" s="81"/>
      <c r="D78" s="81"/>
      <c r="E78" s="81"/>
      <c r="F78" s="81"/>
      <c r="G78" s="81"/>
      <c r="H78" s="81"/>
      <c r="I78" s="81"/>
      <c r="J78" s="81"/>
    </row>
    <row r="80" spans="1:12" x14ac:dyDescent="0.25">
      <c r="A80" s="4" t="s">
        <v>36</v>
      </c>
    </row>
    <row r="82" spans="1:13" x14ac:dyDescent="0.25">
      <c r="A82" s="4" t="s">
        <v>37</v>
      </c>
    </row>
    <row r="84" spans="1:13" x14ac:dyDescent="0.25">
      <c r="A84" s="4" t="s">
        <v>38</v>
      </c>
    </row>
    <row r="85" spans="1:13" x14ac:dyDescent="0.25">
      <c r="A85" s="4" t="s">
        <v>39</v>
      </c>
    </row>
    <row r="87" spans="1:13" x14ac:dyDescent="0.25">
      <c r="A87" s="4" t="s">
        <v>54</v>
      </c>
      <c r="C87" s="88"/>
      <c r="D87" s="90"/>
      <c r="E87" s="90"/>
      <c r="F87" s="90"/>
      <c r="G87" s="90"/>
      <c r="H87" s="1" t="s">
        <v>55</v>
      </c>
      <c r="I87" s="90"/>
      <c r="J87" s="89"/>
      <c r="M87" s="4" t="s">
        <v>12</v>
      </c>
    </row>
    <row r="89" spans="1:13" x14ac:dyDescent="0.25">
      <c r="A89" s="4" t="s">
        <v>55</v>
      </c>
      <c r="C89" s="88"/>
      <c r="D89" s="90"/>
      <c r="E89" s="90"/>
      <c r="F89" s="89"/>
    </row>
    <row r="91" spans="1:13" x14ac:dyDescent="0.25">
      <c r="A91" s="4" t="s">
        <v>56</v>
      </c>
      <c r="C91" s="88"/>
      <c r="D91" s="90"/>
      <c r="E91" s="90"/>
      <c r="F91" s="89"/>
    </row>
    <row r="93" spans="1:13" ht="59.25" customHeight="1" x14ac:dyDescent="0.25">
      <c r="A93" s="80" t="s">
        <v>40</v>
      </c>
      <c r="B93" s="81"/>
      <c r="C93" s="81"/>
      <c r="D93" s="81"/>
      <c r="E93" s="81"/>
      <c r="F93" s="81"/>
      <c r="G93" s="81"/>
      <c r="H93" s="81"/>
      <c r="I93" s="81"/>
      <c r="J93" s="81"/>
    </row>
    <row r="94" spans="1:13" x14ac:dyDescent="0.25">
      <c r="A94" s="4" t="s">
        <v>41</v>
      </c>
    </row>
    <row r="96" spans="1:13" x14ac:dyDescent="0.25">
      <c r="A96" s="5" t="s">
        <v>42</v>
      </c>
    </row>
    <row r="97" spans="1:13" x14ac:dyDescent="0.25">
      <c r="A97" s="4" t="s">
        <v>57</v>
      </c>
      <c r="E97" s="41">
        <f>SUM(H46:H65)</f>
        <v>0</v>
      </c>
      <c r="F97" s="4" t="s">
        <v>66</v>
      </c>
      <c r="M97" s="4" t="s">
        <v>12</v>
      </c>
    </row>
    <row r="98" spans="1:13" x14ac:dyDescent="0.25">
      <c r="A98" s="4"/>
      <c r="E98" s="59"/>
      <c r="F98" s="4"/>
      <c r="M98" s="4"/>
    </row>
    <row r="99" spans="1:13" x14ac:dyDescent="0.25">
      <c r="A99" s="60" t="s">
        <v>91</v>
      </c>
      <c r="E99" s="59"/>
      <c r="F99" s="70"/>
      <c r="G99" s="71"/>
      <c r="H99" s="71"/>
      <c r="I99" s="71"/>
      <c r="J99" s="72"/>
      <c r="M99" s="4"/>
    </row>
    <row r="101" spans="1:13" ht="36" customHeight="1" x14ac:dyDescent="0.25">
      <c r="A101" s="98" t="s">
        <v>43</v>
      </c>
      <c r="B101" s="81"/>
      <c r="C101" s="81"/>
      <c r="D101" s="81"/>
      <c r="E101" s="81"/>
      <c r="F101" s="81"/>
      <c r="G101" s="81"/>
      <c r="H101" s="81"/>
      <c r="I101" s="81"/>
      <c r="J101" s="81"/>
    </row>
    <row r="104" spans="1:13" x14ac:dyDescent="0.25">
      <c r="A104" s="4" t="s">
        <v>58</v>
      </c>
      <c r="B104" s="88"/>
      <c r="C104" s="89"/>
      <c r="D104" s="2" t="s">
        <v>59</v>
      </c>
      <c r="F104" s="88"/>
      <c r="G104" s="90"/>
      <c r="H104" s="90"/>
      <c r="I104" s="89"/>
    </row>
    <row r="106" spans="1:13" x14ac:dyDescent="0.25">
      <c r="A106" s="4" t="s">
        <v>12</v>
      </c>
      <c r="B106" s="2" t="s">
        <v>12</v>
      </c>
      <c r="C106" s="2" t="s">
        <v>12</v>
      </c>
    </row>
  </sheetData>
  <mergeCells count="63">
    <mergeCell ref="A43:J43"/>
    <mergeCell ref="C19:J19"/>
    <mergeCell ref="A56:B56"/>
    <mergeCell ref="A59:B59"/>
    <mergeCell ref="A58:B58"/>
    <mergeCell ref="I48:J48"/>
    <mergeCell ref="I53:J53"/>
    <mergeCell ref="I49:J49"/>
    <mergeCell ref="I52:J52"/>
    <mergeCell ref="A54:E55"/>
    <mergeCell ref="C89:F89"/>
    <mergeCell ref="A60:D61"/>
    <mergeCell ref="A63:B63"/>
    <mergeCell ref="A64:B64"/>
    <mergeCell ref="A65:B65"/>
    <mergeCell ref="I63:J63"/>
    <mergeCell ref="A7:J7"/>
    <mergeCell ref="A6:J6"/>
    <mergeCell ref="C25:E25"/>
    <mergeCell ref="C27:G27"/>
    <mergeCell ref="C29:G29"/>
    <mergeCell ref="A8:J8"/>
    <mergeCell ref="I34:J34"/>
    <mergeCell ref="C17:J17"/>
    <mergeCell ref="I44:J45"/>
    <mergeCell ref="D44:D45"/>
    <mergeCell ref="E44:E45"/>
    <mergeCell ref="F44:F45"/>
    <mergeCell ref="G44:G45"/>
    <mergeCell ref="I46:J47"/>
    <mergeCell ref="A49:B49"/>
    <mergeCell ref="B104:C104"/>
    <mergeCell ref="F104:I104"/>
    <mergeCell ref="D21:J21"/>
    <mergeCell ref="C23:J23"/>
    <mergeCell ref="C24:J24"/>
    <mergeCell ref="C31:J31"/>
    <mergeCell ref="A68:J68"/>
    <mergeCell ref="A101:J101"/>
    <mergeCell ref="A78:J78"/>
    <mergeCell ref="I87:J87"/>
    <mergeCell ref="C87:G87"/>
    <mergeCell ref="A71:J71"/>
    <mergeCell ref="C34:D34"/>
    <mergeCell ref="A76:J76"/>
    <mergeCell ref="A44:C45"/>
    <mergeCell ref="C91:F91"/>
    <mergeCell ref="H50:H51"/>
    <mergeCell ref="I50:J51"/>
    <mergeCell ref="A62:J62"/>
    <mergeCell ref="F99:J99"/>
    <mergeCell ref="C50:C51"/>
    <mergeCell ref="D50:D51"/>
    <mergeCell ref="E50:E51"/>
    <mergeCell ref="F50:F51"/>
    <mergeCell ref="G50:G51"/>
    <mergeCell ref="A93:J93"/>
    <mergeCell ref="I56:J56"/>
    <mergeCell ref="I57:J57"/>
    <mergeCell ref="I58:J58"/>
    <mergeCell ref="I59:J59"/>
    <mergeCell ref="I64:J64"/>
    <mergeCell ref="I65:J65"/>
  </mergeCells>
  <hyperlinks>
    <hyperlink ref="C31" r:id="rId1" display="sharonedwards1@sky.com" xr:uid="{E8B8FADE-DB4B-4FCC-A71B-467C568ECED2}"/>
    <hyperlink ref="C14" r:id="rId2" xr:uid="{AF9A5C20-7654-41D9-9E46-0B92E1847353}"/>
  </hyperlinks>
  <pageMargins left="0.7" right="0.7" top="0.75" bottom="0.75" header="0.3" footer="0.3"/>
  <pageSetup paperSize="9" scale="67" orientation="portrait" horizontalDpi="4294967293" r:id="rId3"/>
  <rowBreaks count="1" manualBreakCount="1">
    <brk id="53" max="9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booking form</vt:lpstr>
      <vt:lpstr>'booking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Fallick</dc:creator>
  <cp:lastModifiedBy>barrieprice9@aol.com</cp:lastModifiedBy>
  <cp:lastPrinted>2021-09-18T08:56:37Z</cp:lastPrinted>
  <dcterms:created xsi:type="dcterms:W3CDTF">2020-06-03T06:50:41Z</dcterms:created>
  <dcterms:modified xsi:type="dcterms:W3CDTF">2025-01-13T12:37:46Z</dcterms:modified>
</cp:coreProperties>
</file>